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3 決算\26 財政状況資料集\財政状況資料集【H24～】\H31（H29決算）\05-02チェック作業（２回目）\チェック完了したらこちらに格納\リンク作業済\"/>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CO34" i="10" l="1"/>
</calcChain>
</file>

<file path=xl/sharedStrings.xml><?xml version="1.0" encoding="utf-8"?>
<sst xmlns="http://schemas.openxmlformats.org/spreadsheetml/2006/main" count="1117" uniqueCount="604">
  <si>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</si>
  <si>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</si>
  <si>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</si>
  <si>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</si>
  <si>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</si>
  <si>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</si>
  <si>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</si>
  <si>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</si>
  <si>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</si>
  <si>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</si>
  <si>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</si>
  <si>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</si>
  <si>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</si>
  <si>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</si>
  <si>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</si>
  <si>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</si>
  <si>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</si>
  <si>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</si>
  <si>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</si>
  <si>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</si>
  <si>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</si>
  <si>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</si>
  <si>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</si>
  <si>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</si>
  <si>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</si>
  <si>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</si>
  <si>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</si>
  <si>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</si>
  <si>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</si>
  <si>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</si>
  <si>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</si>
  <si>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</si>
  <si>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</si>
  <si>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</si>
  <si>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</si>
  <si>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</si>
  <si>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</si>
  <si>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</si>
  <si>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</si>
  <si>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</si>
  <si>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</si>
  <si>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</si>
  <si>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</si>
  <si>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</si>
  <si>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</si>
  <si>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</si>
  <si>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</si>
  <si>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</si>
  <si>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</si>
  <si>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</si>
  <si>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</si>
  <si>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</si>
  <si>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</si>
  <si>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</si>
  <si>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</si>
  <si>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</si>
  <si>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</si>
  <si>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</si>
  <si>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</si>
  <si>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</si>
  <si>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</si>
  <si>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</si>
  <si>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</si>
  <si>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</si>
  <si>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</si>
  <si>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</si>
  <si>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</si>
  <si>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</si>
  <si>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</si>
  <si>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</si>
  <si>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</si>
  <si>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</si>
  <si>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</si>
  <si>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</si>
  <si>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</si>
  <si>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</si>
  <si>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</si>
  <si>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</si>
  <si>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</si>
  <si>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</si>
  <si>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</si>
  <si>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</si>
  <si>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</si>
  <si>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</si>
  <si>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</si>
  <si>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</si>
  <si>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</si>
  <si>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</si>
  <si>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</si>
  <si>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</si>
  <si>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</si>
  <si>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</si>
  <si>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河南町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</si>
  <si>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</si>
  <si>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</si>
  <si>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</si>
  <si>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</si>
  <si>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</si>
  <si>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</si>
  <si>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</si>
  <si>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</si>
  <si>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</si>
  <si>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</si>
  <si>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</si>
  <si>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</si>
  <si>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</si>
  <si>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</si>
  <si>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</si>
  <si>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</si>
  <si>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</si>
  <si>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</si>
  <si>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</si>
  <si>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</si>
  <si>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</si>
  <si>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</si>
  <si>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</si>
  <si>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</si>
  <si>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</si>
  <si>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</si>
  <si>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</si>
  <si>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</si>
  <si>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</si>
  <si>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</si>
  <si>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</si>
  <si>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</si>
  <si>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</si>
  <si>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</si>
  <si>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</si>
  <si>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</si>
  <si>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</si>
  <si>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</si>
  <si>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</si>
  <si>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</si>
  <si>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</si>
  <si>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</si>
  <si>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</si>
  <si>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</si>
  <si>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</si>
  <si>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</si>
  <si>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</si>
  <si>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</si>
  <si>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</si>
  <si>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</si>
  <si>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</si>
  <si>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</si>
  <si>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</si>
  <si>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</si>
  <si>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</si>
  <si>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</si>
  <si>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</si>
  <si>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</si>
  <si>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</si>
  <si>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</si>
  <si>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</si>
  <si>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</si>
  <si>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</si>
  <si>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</si>
  <si>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</si>
  <si>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</si>
  <si>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</si>
  <si>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</si>
  <si>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</si>
  <si>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</si>
  <si>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</si>
  <si>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</si>
  <si>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</si>
  <si>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</si>
  <si>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</si>
  <si>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</si>
  <si>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</si>
  <si>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</si>
  <si>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</si>
  <si>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</si>
  <si>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</si>
  <si>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</si>
  <si>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</si>
  <si>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</si>
  <si>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</si>
  <si>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</si>
  <si>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</si>
  <si>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</si>
  <si>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</si>
  <si>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</si>
  <si>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</si>
  <si>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</si>
  <si>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</si>
  <si>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</si>
  <si>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</si>
  <si>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</si>
  <si>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</si>
  <si>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</si>
  <si>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</si>
  <si>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</si>
  <si>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</si>
  <si>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</si>
  <si>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</si>
  <si>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</si>
  <si>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</si>
  <si>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</si>
  <si>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</si>
  <si>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</si>
  <si>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</si>
  <si>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</si>
  <si>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</si>
  <si>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</si>
  <si>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</si>
  <si>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</si>
  <si>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</si>
  <si>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大阪府河南町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</si>
  <si>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</si>
  <si>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</si>
  <si>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</si>
  <si>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</si>
  <si>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</si>
  <si>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</si>
  <si>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</si>
  <si>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</si>
  <si>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</si>
  <si>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</si>
  <si>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</si>
  <si>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</si>
  <si>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</si>
  <si>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</si>
  <si>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</si>
  <si>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</si>
  <si>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</si>
  <si>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</si>
  <si>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</si>
  <si>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</si>
  <si>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</si>
  <si>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</si>
  <si>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</si>
  <si>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</si>
  <si>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</si>
  <si>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</si>
  <si>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</si>
  <si>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</si>
  <si>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</si>
  <si>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</si>
  <si>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</si>
  <si>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</si>
  <si>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</si>
  <si>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</si>
  <si>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</si>
  <si>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</si>
  <si>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</si>
  <si>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</si>
  <si>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</si>
  <si>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</si>
  <si>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</si>
  <si>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</si>
  <si>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</si>
  <si>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</si>
  <si>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</si>
  <si>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</si>
  <si>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</si>
  <si>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</si>
  <si>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</si>
  <si>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</si>
  <si>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</si>
  <si>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</si>
  <si>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</si>
  <si>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</si>
  <si>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</si>
  <si>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</si>
  <si>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</si>
  <si>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</si>
  <si>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</si>
  <si>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</si>
  <si>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</si>
  <si>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</si>
  <si>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</si>
  <si>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</si>
  <si>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</si>
  <si>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</si>
  <si>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</si>
  <si>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</si>
  <si>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</si>
  <si>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</si>
  <si>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</si>
  <si>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</si>
  <si>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</si>
  <si>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</si>
  <si>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</si>
  <si>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</si>
  <si>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</si>
  <si>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</si>
  <si>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</si>
  <si>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</si>
  <si>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</si>
  <si>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</si>
  <si>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</si>
  <si>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</si>
  <si>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</si>
  <si>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</si>
  <si>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</si>
  <si>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</si>
  <si>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</si>
  <si>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</si>
  <si>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</si>
  <si>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</si>
  <si>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</si>
  <si>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</si>
  <si>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</si>
  <si>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</si>
  <si>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</si>
  <si>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</si>
  <si>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</si>
  <si>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</si>
  <si>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</si>
  <si>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</si>
  <si>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</si>
  <si>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</si>
  <si>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</si>
  <si>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</si>
  <si>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</si>
  <si>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</si>
  <si>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</si>
  <si>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</si>
  <si>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</si>
  <si>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</si>
  <si>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</si>
  <si>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</si>
  <si>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</si>
  <si>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</si>
  <si>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</si>
  <si>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</si>
  <si>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</si>
  <si>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</si>
  <si>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</si>
  <si>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</si>
  <si>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</si>
  <si>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</si>
  <si>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</si>
  <si>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</si>
  <si>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</si>
  <si>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</si>
  <si>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</si>
  <si>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</si>
  <si>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</si>
  <si>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</si>
  <si>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</si>
  <si>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</si>
  <si>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</si>
  <si>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</si>
  <si>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</si>
  <si>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</si>
  <si>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</si>
  <si>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</si>
  <si>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</si>
  <si>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</si>
  <si>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</si>
  <si>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</si>
  <si>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</si>
  <si>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</si>
  <si>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</si>
  <si>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</si>
  <si>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大阪府河南町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</si>
  <si>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</si>
  <si>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</si>
  <si>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</si>
  <si>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</si>
  <si>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</si>
  <si>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</si>
  <si>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</si>
  <si>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</si>
  <si>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</si>
  <si>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</si>
  <si>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</si>
  <si>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</si>
  <si>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</si>
  <si>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</si>
  <si>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</si>
  <si>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</si>
  <si>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</si>
  <si>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</si>
  <si>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</si>
  <si>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</si>
  <si>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</si>
  <si>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</si>
  <si>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</si>
  <si>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</si>
  <si>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</si>
  <si>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</si>
  <si>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</si>
  <si>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</si>
  <si>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</si>
  <si>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</si>
  <si>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</si>
  <si>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</si>
  <si>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</si>
  <si>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</si>
  <si>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</si>
  <si>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</si>
  <si>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</si>
  <si>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</si>
  <si>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</si>
  <si>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</si>
  <si>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</si>
  <si>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</si>
  <si>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</si>
  <si>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</si>
  <si>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</si>
  <si>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</si>
  <si>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</si>
  <si>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</si>
  <si>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</si>
  <si>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</si>
  <si>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</si>
  <si>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</si>
  <si>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</si>
  <si>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</si>
  <si>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</si>
  <si>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</si>
  <si>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</si>
  <si>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</si>
  <si>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</si>
  <si>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</si>
  <si>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</si>
  <si>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</si>
  <si>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</si>
  <si>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</si>
  <si>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</si>
  <si>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</si>
  <si>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</si>
  <si>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</si>
  <si>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</si>
  <si>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</si>
  <si>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</si>
  <si>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</si>
  <si>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</si>
  <si>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</si>
  <si>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</si>
  <si>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</si>
  <si>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</si>
  <si>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</si>
  <si>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</si>
  <si>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</si>
  <si>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</si>
  <si>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</si>
  <si>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</si>
  <si>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</si>
  <si>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</si>
  <si>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</si>
  <si>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</si>
  <si>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</si>
  <si>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</si>
  <si>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</si>
  <si>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</si>
  <si>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</si>
  <si>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</si>
  <si>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</si>
  <si>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</si>
  <si>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</si>
  <si>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</si>
  <si>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</si>
  <si>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</si>
  <si>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</si>
  <si>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</si>
  <si>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</si>
  <si>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</si>
  <si>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</si>
  <si>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</si>
  <si>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</si>
  <si>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</si>
  <si>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</si>
  <si>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</si>
  <si>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</si>
  <si>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</si>
  <si>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</si>
  <si>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</si>
  <si>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</si>
  <si>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</si>
  <si>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</si>
  <si>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</si>
  <si>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</si>
  <si>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</si>
  <si>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</si>
  <si>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</si>
  <si>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</si>
  <si>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</si>
  <si>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</si>
  <si>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</si>
  <si>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</si>
  <si>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</si>
  <si>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</si>
  <si>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</si>
  <si>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</si>
  <si>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</si>
  <si>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</si>
  <si>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</si>
  <si>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</si>
  <si>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</si>
  <si>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</si>
  <si>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</si>
  <si>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</si>
  <si>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</si>
  <si>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</si>
  <si>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</si>
  <si>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</si>
  <si>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</si>
  <si>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</si>
  <si>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</si>
  <si>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</si>
  <si>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</si>
  <si>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</si>
  <si>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</si>
  <si>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</si>
  <si>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</si>
  <si>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</si>
  <si>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</si>
  <si>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</si>
  <si>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</si>
  <si>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</si>
  <si>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</si>
  <si>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</si>
  <si>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</si>
  <si>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</si>
  <si>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</si>
  <si>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</si>
  <si>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</si>
  <si>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</si>
  <si>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</si>
  <si>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</si>
  <si>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</si>
  <si>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</si>
  <si>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</si>
  <si>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</si>
  <si>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</si>
  <si>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</si>
  <si>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</si>
  <si>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</si>
  <si>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</si>
  <si>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</si>
  <si>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</si>
  <si>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</si>
  <si>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</si>
  <si>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</si>
  <si>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</si>
  <si>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</si>
  <si>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</si>
  <si>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</si>
  <si>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</si>
  <si>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</si>
  <si>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</si>
  <si>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</si>
  <si>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</si>
  <si>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</si>
  <si>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</si>
  <si>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</si>
  <si>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</si>
  <si>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</si>
  <si>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</si>
  <si>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</si>
  <si>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1.25</t>
  </si>
  <si>
    <t>▲ 6.10</t>
  </si>
  <si>
    <t>▲ 0.89</t>
  </si>
  <si>
    <t>▲ 2.82</t>
  </si>
  <si>
    <t>水道事業会計</t>
  </si>
  <si>
    <t>国民健康保険特別会計</t>
  </si>
  <si>
    <t>一般会計</t>
  </si>
  <si>
    <t>介護保険特別会計</t>
  </si>
  <si>
    <t>後期高齢者医療特別会計</t>
  </si>
  <si>
    <t>簡易水道事業特別会計</t>
  </si>
  <si>
    <t>土地取得特別会計</t>
  </si>
  <si>
    <t>下水道事業特別会計</t>
  </si>
  <si>
    <t>その他会計（赤字）</t>
  </si>
  <si>
    <t>その他会計（黒字）</t>
  </si>
  <si>
    <t>-</t>
    <phoneticPr fontId="2"/>
  </si>
  <si>
    <t>-</t>
    <phoneticPr fontId="11"/>
  </si>
  <si>
    <t>南河内環境事業組合</t>
    <rPh sb="0" eb="3">
      <t>ミナミカワチ</t>
    </rPh>
    <rPh sb="3" eb="5">
      <t>カンキョウ</t>
    </rPh>
    <rPh sb="5" eb="7">
      <t>ジギョウ</t>
    </rPh>
    <rPh sb="7" eb="9">
      <t>クミアイ</t>
    </rPh>
    <phoneticPr fontId="2"/>
  </si>
  <si>
    <t>大阪府後期高齢者医療広域連合（一般会計）</t>
    <rPh sb="0" eb="3">
      <t>オオサカフ</t>
    </rPh>
    <rPh sb="3" eb="10">
      <t>コウキコウレイシャイリョウ</t>
    </rPh>
    <rPh sb="10" eb="14">
      <t>コウイキレンゴウ</t>
    </rPh>
    <rPh sb="15" eb="19">
      <t>イッパンカイケイ</t>
    </rPh>
    <phoneticPr fontId="2"/>
  </si>
  <si>
    <t>大阪府後期高齢者医療広域連合（後期高齢者医療特別会計）</t>
    <rPh sb="0" eb="3">
      <t>オオサカフ</t>
    </rPh>
    <rPh sb="3" eb="10">
      <t>コウキコウレイシャイリョウ</t>
    </rPh>
    <rPh sb="10" eb="14">
      <t>コウイキレンゴウ</t>
    </rPh>
    <rPh sb="15" eb="22">
      <t>コウキコウレイシャイリョウ</t>
    </rPh>
    <rPh sb="22" eb="26">
      <t>トクベツカイケイ</t>
    </rPh>
    <phoneticPr fontId="2"/>
  </si>
  <si>
    <t>大阪広域水道企業団（水道事業会計）</t>
    <rPh sb="0" eb="9">
      <t>オオサカコウイキスイドウキギョウダン</t>
    </rPh>
    <rPh sb="10" eb="14">
      <t>スイドウジギョウ</t>
    </rPh>
    <rPh sb="14" eb="16">
      <t>カイケイ</t>
    </rPh>
    <phoneticPr fontId="2"/>
  </si>
  <si>
    <t>大阪広域水道企業団（工業用水道事業会計）</t>
    <rPh sb="0" eb="9">
      <t>オオサカコウイキスイドウキギョウダン</t>
    </rPh>
    <rPh sb="10" eb="13">
      <t>コウギョウヨウ</t>
    </rPh>
    <rPh sb="13" eb="17">
      <t>スイドウジギョウ</t>
    </rPh>
    <rPh sb="17" eb="19">
      <t>カイケイ</t>
    </rPh>
    <phoneticPr fontId="2"/>
  </si>
  <si>
    <t>-</t>
    <phoneticPr fontId="11"/>
  </si>
  <si>
    <t>河南町土地開発公社</t>
    <phoneticPr fontId="2"/>
  </si>
  <si>
    <t>○</t>
    <phoneticPr fontId="2"/>
  </si>
  <si>
    <t>-</t>
    <phoneticPr fontId="11"/>
  </si>
  <si>
    <t>-</t>
    <phoneticPr fontId="2"/>
  </si>
  <si>
    <t>-</t>
    <phoneticPr fontId="11"/>
  </si>
  <si>
    <t>公共公益施設整備基金</t>
    <rPh sb="0" eb="2">
      <t>コウキョウ</t>
    </rPh>
    <rPh sb="2" eb="4">
      <t>コウエキ</t>
    </rPh>
    <rPh sb="4" eb="6">
      <t>シセツ</t>
    </rPh>
    <rPh sb="6" eb="8">
      <t>セイビ</t>
    </rPh>
    <rPh sb="8" eb="10">
      <t>キキン</t>
    </rPh>
    <phoneticPr fontId="11"/>
  </si>
  <si>
    <t>教育・子育て基金</t>
    <rPh sb="0" eb="2">
      <t>キョウイク</t>
    </rPh>
    <rPh sb="3" eb="5">
      <t>コソダ</t>
    </rPh>
    <rPh sb="6" eb="8">
      <t>キキン</t>
    </rPh>
    <phoneticPr fontId="11"/>
  </si>
  <si>
    <t>退職手当基金</t>
    <rPh sb="0" eb="2">
      <t>タイショク</t>
    </rPh>
    <rPh sb="2" eb="4">
      <t>テアテ</t>
    </rPh>
    <rPh sb="4" eb="6">
      <t>キキン</t>
    </rPh>
    <phoneticPr fontId="11"/>
  </si>
  <si>
    <t>健康づくり基金</t>
    <rPh sb="0" eb="2">
      <t>ケンコウ</t>
    </rPh>
    <rPh sb="5" eb="7">
      <t>キキン</t>
    </rPh>
    <phoneticPr fontId="11"/>
  </si>
  <si>
    <t>自然と歴史のふるさとづくり基金</t>
    <rPh sb="0" eb="2">
      <t>シゼン</t>
    </rPh>
    <rPh sb="3" eb="5">
      <t>レキシ</t>
    </rPh>
    <rPh sb="13" eb="15">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</si>
  <si>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</si>
  <si>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</si>
  <si>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</si>
  <si>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</si>
  <si>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</si>
  <si>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</si>
  <si>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類似団体と比較して地方債残高等が少なく、施設の経過年数が少ない分析結果となっているものの、町内の公共施設には、築後30年以上経過した施設やバブル期に整備したものが多く、今後、施設の更新等に伴う多額の費用が必要となる。更新費用の財源確保が難しいなか、町内公共施設の再編・長寿命化など計画的に行い、財政負担の軽減・平準化を目指す。
平成29年度決算に係る固定資産台帳については、平成31年1月1日時点で未整備であるため、平成29年度の当該団体値等は表示なし。
</t>
    <rPh sb="0" eb="2">
      <t>ルイジ</t>
    </rPh>
    <rPh sb="2" eb="4">
      <t>ダンタイ</t>
    </rPh>
    <rPh sb="5" eb="7">
      <t>ヒカク</t>
    </rPh>
    <rPh sb="9" eb="11">
      <t>チホウ</t>
    </rPh>
    <rPh sb="11" eb="12">
      <t>サイ</t>
    </rPh>
    <rPh sb="12" eb="14">
      <t>ザンダカ</t>
    </rPh>
    <rPh sb="14" eb="15">
      <t>トウ</t>
    </rPh>
    <rPh sb="16" eb="17">
      <t>スク</t>
    </rPh>
    <rPh sb="20" eb="22">
      <t>シセツ</t>
    </rPh>
    <rPh sb="23" eb="25">
      <t>ケイカ</t>
    </rPh>
    <rPh sb="25" eb="27">
      <t>ネンスウ</t>
    </rPh>
    <rPh sb="28" eb="29">
      <t>スク</t>
    </rPh>
    <rPh sb="31" eb="33">
      <t>ブンセキ</t>
    </rPh>
    <rPh sb="33" eb="35">
      <t>ケッカ</t>
    </rPh>
    <rPh sb="45" eb="47">
      <t>チョウナイ</t>
    </rPh>
    <rPh sb="48" eb="50">
      <t>コウキョウ</t>
    </rPh>
    <rPh sb="50" eb="52">
      <t>シセツ</t>
    </rPh>
    <rPh sb="55" eb="56">
      <t>チク</t>
    </rPh>
    <rPh sb="56" eb="57">
      <t>ゴ</t>
    </rPh>
    <rPh sb="59" eb="60">
      <t>ネン</t>
    </rPh>
    <rPh sb="60" eb="62">
      <t>イジョウ</t>
    </rPh>
    <rPh sb="62" eb="64">
      <t>ケイカ</t>
    </rPh>
    <rPh sb="66" eb="68">
      <t>シセツ</t>
    </rPh>
    <rPh sb="72" eb="73">
      <t>キ</t>
    </rPh>
    <rPh sb="74" eb="76">
      <t>セイビ</t>
    </rPh>
    <rPh sb="81" eb="82">
      <t>オオ</t>
    </rPh>
    <rPh sb="84" eb="86">
      <t>コンゴ</t>
    </rPh>
    <rPh sb="87" eb="89">
      <t>シセツ</t>
    </rPh>
    <rPh sb="90" eb="92">
      <t>コウシン</t>
    </rPh>
    <rPh sb="92" eb="93">
      <t>トウ</t>
    </rPh>
    <rPh sb="94" eb="95">
      <t>トモナ</t>
    </rPh>
    <rPh sb="96" eb="98">
      <t>タガク</t>
    </rPh>
    <rPh sb="99" eb="101">
      <t>ヒヨウ</t>
    </rPh>
    <rPh sb="102" eb="104">
      <t>ヒツヨウ</t>
    </rPh>
    <rPh sb="108" eb="110">
      <t>コウシン</t>
    </rPh>
    <rPh sb="110" eb="112">
      <t>ヒヨウ</t>
    </rPh>
    <rPh sb="113" eb="115">
      <t>ザイゲン</t>
    </rPh>
    <rPh sb="115" eb="117">
      <t>カクホ</t>
    </rPh>
    <rPh sb="118" eb="119">
      <t>ムズカ</t>
    </rPh>
    <rPh sb="124" eb="126">
      <t>チョウナイ</t>
    </rPh>
    <rPh sb="126" eb="128">
      <t>コウキョウ</t>
    </rPh>
    <rPh sb="128" eb="130">
      <t>シセツ</t>
    </rPh>
    <rPh sb="131" eb="133">
      <t>サイヘン</t>
    </rPh>
    <rPh sb="134" eb="135">
      <t>チョウ</t>
    </rPh>
    <rPh sb="135" eb="138">
      <t>ジュミョウカ</t>
    </rPh>
    <rPh sb="140" eb="143">
      <t>ケイカクテキ</t>
    </rPh>
    <rPh sb="144" eb="145">
      <t>オコナ</t>
    </rPh>
    <rPh sb="147" eb="149">
      <t>ザイセイ</t>
    </rPh>
    <rPh sb="149" eb="151">
      <t>フタン</t>
    </rPh>
    <rPh sb="152" eb="154">
      <t>ケイゲン</t>
    </rPh>
    <rPh sb="155" eb="158">
      <t>ヘイジュンカ</t>
    </rPh>
    <rPh sb="159" eb="161">
      <t>メザ</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</si>
  <si>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</si>
  <si>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</si>
  <si>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</si>
  <si>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</si>
  <si>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</si>
  <si>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</si>
  <si>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</si>
  <si>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将来負担比率、実質公債費比率とも類似団体内平均値を下回った水準で推移している。
今後は、平成30年度以降予定されている学校教育施設やこども園の大型建設事業の実施による起債発行により、一時的な悪化が見込まれるため、地方債残高の推移に注視し、起債に頼ることのない財政運営に努めていく。</t>
    <rPh sb="0" eb="2">
      <t>ショウライ</t>
    </rPh>
    <rPh sb="2" eb="4">
      <t>フタン</t>
    </rPh>
    <rPh sb="4" eb="6">
      <t>ヒリツ</t>
    </rPh>
    <rPh sb="7" eb="9">
      <t>ジッシツ</t>
    </rPh>
    <rPh sb="9" eb="11">
      <t>コウサイ</t>
    </rPh>
    <rPh sb="11" eb="12">
      <t>ヒ</t>
    </rPh>
    <rPh sb="12" eb="14">
      <t>ヒリツ</t>
    </rPh>
    <rPh sb="16" eb="18">
      <t>ルイジ</t>
    </rPh>
    <rPh sb="18" eb="20">
      <t>ダンタイ</t>
    </rPh>
    <rPh sb="25" eb="27">
      <t>シタマワ</t>
    </rPh>
    <rPh sb="29" eb="31">
      <t>スイジュン</t>
    </rPh>
    <rPh sb="32" eb="34">
      <t>スイイ</t>
    </rPh>
    <rPh sb="40" eb="42">
      <t>コンゴ</t>
    </rPh>
    <rPh sb="44" eb="46">
      <t>ヘイセイ</t>
    </rPh>
    <rPh sb="48" eb="50">
      <t>ネンド</t>
    </rPh>
    <rPh sb="50" eb="52">
      <t>イコウ</t>
    </rPh>
    <rPh sb="52" eb="54">
      <t>ヨテイ</t>
    </rPh>
    <rPh sb="59" eb="61">
      <t>ガッコウ</t>
    </rPh>
    <rPh sb="61" eb="63">
      <t>キョウイク</t>
    </rPh>
    <rPh sb="63" eb="65">
      <t>シセツ</t>
    </rPh>
    <rPh sb="69" eb="70">
      <t>エン</t>
    </rPh>
    <rPh sb="71" eb="73">
      <t>オオガタ</t>
    </rPh>
    <rPh sb="73" eb="75">
      <t>ケンセツ</t>
    </rPh>
    <rPh sb="75" eb="77">
      <t>ジギョウ</t>
    </rPh>
    <rPh sb="78" eb="80">
      <t>ジッシ</t>
    </rPh>
    <rPh sb="83" eb="85">
      <t>キサイ</t>
    </rPh>
    <rPh sb="85" eb="87">
      <t>ハッコウ</t>
    </rPh>
    <rPh sb="91" eb="94">
      <t>イチジテキ</t>
    </rPh>
    <rPh sb="95" eb="97">
      <t>アッカ</t>
    </rPh>
    <rPh sb="98" eb="100">
      <t>ミコ</t>
    </rPh>
    <rPh sb="106" eb="108">
      <t>チホウ</t>
    </rPh>
    <rPh sb="108" eb="109">
      <t>サイ</t>
    </rPh>
    <rPh sb="109" eb="111">
      <t>ザンダカ</t>
    </rPh>
    <rPh sb="112" eb="114">
      <t>スイイ</t>
    </rPh>
    <rPh sb="115" eb="117">
      <t>チュウシ</t>
    </rPh>
    <rPh sb="119" eb="121">
      <t>キサイ</t>
    </rPh>
    <rPh sb="122" eb="123">
      <t>タヨ</t>
    </rPh>
    <rPh sb="129" eb="131">
      <t>ザイセイ</t>
    </rPh>
    <rPh sb="131" eb="133">
      <t>ウンエイ</t>
    </rPh>
    <rPh sb="134" eb="135">
      <t>ツト</t>
    </rPh>
    <phoneticPr fontId="5"/>
  </si>
  <si>
    <t>実質公債費比率</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</si>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</sst>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38" fontId="33" fillId="0" borderId="0" applyFont="0" applyFill="0" applyBorder="0" applyAlignment="0" applyProtection="0">
      <alignment vertical="center"/>
    </xf>
    <xf numFmtId="0" fontId="34"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4"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1"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33"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45" xfId="12" applyNumberFormat="1" applyFont="1" applyFill="1" applyBorder="1" applyAlignment="1" applyProtection="1">
      <alignment horizontal="right" vertical="center" shrinkToFit="1"/>
      <protection locked="0"/>
    </xf>
    <xf numFmtId="177" fontId="29" fillId="6" borderId="146" xfId="12" applyNumberFormat="1" applyFont="1" applyFill="1" applyBorder="1" applyAlignment="1" applyProtection="1">
      <alignment horizontal="right" vertical="center" shrinkToFit="1"/>
      <protection locked="0"/>
    </xf>
    <xf numFmtId="177" fontId="29" fillId="6" borderId="126" xfId="12" applyNumberFormat="1" applyFont="1" applyFill="1" applyBorder="1" applyAlignment="1" applyProtection="1">
      <alignment horizontal="right" vertical="center" shrinkToFit="1"/>
      <protection locked="0"/>
    </xf>
    <xf numFmtId="177" fontId="29" fillId="6" borderId="125"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38" fontId="29" fillId="9" borderId="115" xfId="20" applyFont="1" applyFill="1" applyBorder="1" applyAlignment="1" applyProtection="1">
      <alignment horizontal="right" vertical="center" shrinkToFit="1"/>
      <protection locked="0"/>
    </xf>
    <xf numFmtId="38" fontId="29" fillId="9" borderId="116" xfId="20" applyFont="1" applyFill="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093C-4840-A5FA-ACCDB0FC10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57345</c:v>
                </c:pt>
                <c:pt idx="1">
                  <c:v>59015</c:v>
                </c:pt>
                <c:pt idx="2">
                  <c:v>24508</c:v>
                </c:pt>
                <c:pt idx="3">
                  <c:v>24476</c:v>
                </c:pt>
                <c:pt idx="4">
                  <c:v>44824</c:v>
                </c:pt>
              </c:numCache>
            </c:numRef>
          </c:val>
          <c:smooth val="0"/>
          <c:extLst>
            <c:ext xmlns:c16="http://schemas.microsoft.com/office/drawing/2014/chart" uri="{C3380CC4-5D6E-409C-BE32-E72D297353CC}">
              <c16:uniqueId val="{00000001-093C-4840-A5FA-ACCDB0FC10D9}"/>
            </c:ext>
          </c:extLst>
        </c:ser>
        <c:dLbls>
          <c:showLegendKey val="0"/>
          <c:showVal val="0"/>
          <c:showCatName val="0"/>
          <c:showSerName val="0"/>
          <c:showPercent val="0"/>
          <c:showBubbleSize val="0"/>
        </c:dLbls>
        <c:marker val="1"/>
        <c:smooth val="0"/>
        <c:axId val="291861880"/>
        <c:axId val="217749200"/>
      </c:lineChart>
      <c:catAx>
        <c:axId val="291861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749200"/>
        <c:crosses val="autoZero"/>
        <c:auto val="1"/>
        <c:lblAlgn val="ctr"/>
        <c:lblOffset val="100"/>
        <c:tickLblSkip val="1"/>
        <c:tickMarkSkip val="1"/>
        <c:noMultiLvlLbl val="0"/>
      </c:catAx>
      <c:valAx>
        <c:axId val="2177492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861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1.82</c:v>
                </c:pt>
                <c:pt idx="1">
                  <c:v>2.89</c:v>
                </c:pt>
                <c:pt idx="2">
                  <c:v>3.59</c:v>
                </c:pt>
                <c:pt idx="3">
                  <c:v>2.68</c:v>
                </c:pt>
                <c:pt idx="4">
                  <c:v>3.47</c:v>
                </c:pt>
              </c:numCache>
            </c:numRef>
          </c:val>
          <c:extLst>
            <c:ext xmlns:c16="http://schemas.microsoft.com/office/drawing/2014/chart" uri="{C3380CC4-5D6E-409C-BE32-E72D297353CC}">
              <c16:uniqueId val="{00000000-37FA-4062-9273-051AD543AD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37.44</c:v>
                </c:pt>
                <c:pt idx="1">
                  <c:v>30.49</c:v>
                </c:pt>
                <c:pt idx="2">
                  <c:v>31.24</c:v>
                </c:pt>
                <c:pt idx="3">
                  <c:v>33.54</c:v>
                </c:pt>
                <c:pt idx="4">
                  <c:v>31.98</c:v>
                </c:pt>
              </c:numCache>
            </c:numRef>
          </c:val>
          <c:extLst>
            <c:ext xmlns:c16="http://schemas.microsoft.com/office/drawing/2014/chart" uri="{C3380CC4-5D6E-409C-BE32-E72D297353CC}">
              <c16:uniqueId val="{00000001-37FA-4062-9273-051AD543ADA8}"/>
            </c:ext>
          </c:extLst>
        </c:ser>
        <c:dLbls>
          <c:showLegendKey val="0"/>
          <c:showVal val="0"/>
          <c:showCatName val="0"/>
          <c:showSerName val="0"/>
          <c:showPercent val="0"/>
          <c:showBubbleSize val="0"/>
        </c:dLbls>
        <c:gapWidth val="250"/>
        <c:overlap val="100"/>
        <c:axId val="218375600"/>
        <c:axId val="218375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-1.25</c:v>
                </c:pt>
                <c:pt idx="1">
                  <c:v>-6.1</c:v>
                </c:pt>
                <c:pt idx="2">
                  <c:v>0.81</c:v>
                </c:pt>
                <c:pt idx="3">
                  <c:v>-0.89</c:v>
                </c:pt>
                <c:pt idx="4">
                  <c:v>-2.82</c:v>
                </c:pt>
              </c:numCache>
            </c:numRef>
          </c:val>
          <c:smooth val="0"/>
          <c:extLst>
            <c:ext xmlns:c16="http://schemas.microsoft.com/office/drawing/2014/chart" uri="{C3380CC4-5D6E-409C-BE32-E72D297353CC}">
              <c16:uniqueId val="{00000002-37FA-4062-9273-051AD543ADA8}"/>
            </c:ext>
          </c:extLst>
        </c:ser>
        <c:dLbls>
          <c:showLegendKey val="0"/>
          <c:showVal val="0"/>
          <c:showCatName val="0"/>
          <c:showSerName val="0"/>
          <c:showPercent val="0"/>
          <c:showBubbleSize val="0"/>
        </c:dLbls>
        <c:marker val="1"/>
        <c:smooth val="0"/>
        <c:axId val="218375600"/>
        <c:axId val="218375992"/>
      </c:lineChart>
      <c:catAx>
        <c:axId val="21837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375992"/>
        <c:crosses val="autoZero"/>
        <c:auto val="1"/>
        <c:lblAlgn val="ctr"/>
        <c:lblOffset val="100"/>
        <c:tickLblSkip val="1"/>
        <c:tickMarkSkip val="1"/>
        <c:noMultiLvlLbl val="0"/>
      </c:catAx>
      <c:valAx>
        <c:axId val="218375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37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79D-4996-A787-99372CF621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9D-4996-A787-99372CF62143}"/>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79D-4996-A787-99372CF62143}"/>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79D-4996-A787-99372CF62143}"/>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4-C79D-4996-A787-99372CF6214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5-C79D-4996-A787-99372CF6214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0.2</c:v>
                </c:pt>
                <c:pt idx="4">
                  <c:v>#N/A</c:v>
                </c:pt>
                <c:pt idx="5">
                  <c:v>0.06</c:v>
                </c:pt>
                <c:pt idx="6">
                  <c:v>#N/A</c:v>
                </c:pt>
                <c:pt idx="7">
                  <c:v>0.66</c:v>
                </c:pt>
                <c:pt idx="8">
                  <c:v>#N/A</c:v>
                </c:pt>
                <c:pt idx="9">
                  <c:v>1.56</c:v>
                </c:pt>
              </c:numCache>
            </c:numRef>
          </c:val>
          <c:extLst>
            <c:ext xmlns:c16="http://schemas.microsoft.com/office/drawing/2014/chart" uri="{C3380CC4-5D6E-409C-BE32-E72D297353CC}">
              <c16:uniqueId val="{00000006-C79D-4996-A787-99372CF621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1.82</c:v>
                </c:pt>
                <c:pt idx="2">
                  <c:v>#N/A</c:v>
                </c:pt>
                <c:pt idx="3">
                  <c:v>2.89</c:v>
                </c:pt>
                <c:pt idx="4">
                  <c:v>#N/A</c:v>
                </c:pt>
                <c:pt idx="5">
                  <c:v>3.58</c:v>
                </c:pt>
                <c:pt idx="6">
                  <c:v>#N/A</c:v>
                </c:pt>
                <c:pt idx="7">
                  <c:v>2.68</c:v>
                </c:pt>
                <c:pt idx="8">
                  <c:v>#N/A</c:v>
                </c:pt>
                <c:pt idx="9">
                  <c:v>3.47</c:v>
                </c:pt>
              </c:numCache>
            </c:numRef>
          </c:val>
          <c:extLst>
            <c:ext xmlns:c16="http://schemas.microsoft.com/office/drawing/2014/chart" uri="{C3380CC4-5D6E-409C-BE32-E72D297353CC}">
              <c16:uniqueId val="{00000007-C79D-4996-A787-99372CF6214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2.44</c:v>
                </c:pt>
                <c:pt idx="2">
                  <c:v>#N/A</c:v>
                </c:pt>
                <c:pt idx="3">
                  <c:v>5.58</c:v>
                </c:pt>
                <c:pt idx="4">
                  <c:v>#N/A</c:v>
                </c:pt>
                <c:pt idx="5">
                  <c:v>2.8</c:v>
                </c:pt>
                <c:pt idx="6">
                  <c:v>#N/A</c:v>
                </c:pt>
                <c:pt idx="7">
                  <c:v>2.96</c:v>
                </c:pt>
                <c:pt idx="8">
                  <c:v>#N/A</c:v>
                </c:pt>
                <c:pt idx="9">
                  <c:v>4.32</c:v>
                </c:pt>
              </c:numCache>
            </c:numRef>
          </c:val>
          <c:extLst>
            <c:ext xmlns:c16="http://schemas.microsoft.com/office/drawing/2014/chart" uri="{C3380CC4-5D6E-409C-BE32-E72D297353CC}">
              <c16:uniqueId val="{00000008-C79D-4996-A787-99372CF621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33.229999999999997</c:v>
                </c:pt>
                <c:pt idx="2">
                  <c:v>#N/A</c:v>
                </c:pt>
                <c:pt idx="3">
                  <c:v>31.85</c:v>
                </c:pt>
                <c:pt idx="4">
                  <c:v>#N/A</c:v>
                </c:pt>
                <c:pt idx="5">
                  <c:v>25.53</c:v>
                </c:pt>
                <c:pt idx="6">
                  <c:v>#N/A</c:v>
                </c:pt>
                <c:pt idx="7">
                  <c:v>24.82</c:v>
                </c:pt>
                <c:pt idx="8">
                  <c:v>#N/A</c:v>
                </c:pt>
                <c:pt idx="9">
                  <c:v>23.04</c:v>
                </c:pt>
              </c:numCache>
            </c:numRef>
          </c:val>
          <c:extLst>
            <c:ext xmlns:c16="http://schemas.microsoft.com/office/drawing/2014/chart" uri="{C3380CC4-5D6E-409C-BE32-E72D297353CC}">
              <c16:uniqueId val="{00000009-C79D-4996-A787-99372CF62143}"/>
            </c:ext>
          </c:extLst>
        </c:ser>
        <c:dLbls>
          <c:showLegendKey val="0"/>
          <c:showVal val="0"/>
          <c:showCatName val="0"/>
          <c:showSerName val="0"/>
          <c:showPercent val="0"/>
          <c:showBubbleSize val="0"/>
        </c:dLbls>
        <c:gapWidth val="150"/>
        <c:overlap val="100"/>
        <c:axId val="218376776"/>
        <c:axId val="287598064"/>
      </c:barChart>
      <c:catAx>
        <c:axId val="21837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598064"/>
        <c:crosses val="autoZero"/>
        <c:auto val="1"/>
        <c:lblAlgn val="ctr"/>
        <c:lblOffset val="100"/>
        <c:tickLblSkip val="1"/>
        <c:tickMarkSkip val="1"/>
        <c:noMultiLvlLbl val="0"/>
      </c:catAx>
      <c:valAx>
        <c:axId val="28759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376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518</c:v>
                </c:pt>
                <c:pt idx="5">
                  <c:v>545</c:v>
                </c:pt>
                <c:pt idx="8">
                  <c:v>515</c:v>
                </c:pt>
                <c:pt idx="11">
                  <c:v>500</c:v>
                </c:pt>
                <c:pt idx="14">
                  <c:v>506</c:v>
                </c:pt>
              </c:numCache>
            </c:numRef>
          </c:val>
          <c:extLst>
            <c:ext xmlns:c16="http://schemas.microsoft.com/office/drawing/2014/chart" uri="{C3380CC4-5D6E-409C-BE32-E72D297353CC}">
              <c16:uniqueId val="{00000000-69ED-4CC6-BAF0-843EA05E21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ED-4CC6-BAF0-843EA05E21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ED-4CC6-BAF0-843EA05E21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73</c:v>
                </c:pt>
                <c:pt idx="3">
                  <c:v>69</c:v>
                </c:pt>
                <c:pt idx="6">
                  <c:v>26</c:v>
                </c:pt>
                <c:pt idx="9">
                  <c:v>10</c:v>
                </c:pt>
                <c:pt idx="12">
                  <c:v>2</c:v>
                </c:pt>
              </c:numCache>
            </c:numRef>
          </c:val>
          <c:extLst>
            <c:ext xmlns:c16="http://schemas.microsoft.com/office/drawing/2014/chart" uri="{C3380CC4-5D6E-409C-BE32-E72D297353CC}">
              <c16:uniqueId val="{00000003-69ED-4CC6-BAF0-843EA05E21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133</c:v>
                </c:pt>
                <c:pt idx="3">
                  <c:v>135</c:v>
                </c:pt>
                <c:pt idx="6">
                  <c:v>148</c:v>
                </c:pt>
                <c:pt idx="9">
                  <c:v>131</c:v>
                </c:pt>
                <c:pt idx="12">
                  <c:v>137</c:v>
                </c:pt>
              </c:numCache>
            </c:numRef>
          </c:val>
          <c:extLst>
            <c:ext xmlns:c16="http://schemas.microsoft.com/office/drawing/2014/chart" uri="{C3380CC4-5D6E-409C-BE32-E72D297353CC}">
              <c16:uniqueId val="{00000004-69ED-4CC6-BAF0-843EA05E21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ED-4CC6-BAF0-843EA05E21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ED-4CC6-BAF0-843EA05E21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643</c:v>
                </c:pt>
                <c:pt idx="3">
                  <c:v>633</c:v>
                </c:pt>
                <c:pt idx="6">
                  <c:v>581</c:v>
                </c:pt>
                <c:pt idx="9">
                  <c:v>562</c:v>
                </c:pt>
                <c:pt idx="12">
                  <c:v>566</c:v>
                </c:pt>
              </c:numCache>
            </c:numRef>
          </c:val>
          <c:extLst>
            <c:ext xmlns:c16="http://schemas.microsoft.com/office/drawing/2014/chart" uri="{C3380CC4-5D6E-409C-BE32-E72D297353CC}">
              <c16:uniqueId val="{00000007-69ED-4CC6-BAF0-843EA05E21CB}"/>
            </c:ext>
          </c:extLst>
        </c:ser>
        <c:dLbls>
          <c:showLegendKey val="0"/>
          <c:showVal val="0"/>
          <c:showCatName val="0"/>
          <c:showSerName val="0"/>
          <c:showPercent val="0"/>
          <c:showBubbleSize val="0"/>
        </c:dLbls>
        <c:gapWidth val="100"/>
        <c:overlap val="100"/>
        <c:axId val="287600416"/>
        <c:axId val="287600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331</c:v>
                </c:pt>
                <c:pt idx="2">
                  <c:v>#N/A</c:v>
                </c:pt>
                <c:pt idx="3">
                  <c:v>#N/A</c:v>
                </c:pt>
                <c:pt idx="4">
                  <c:v>292</c:v>
                </c:pt>
                <c:pt idx="5">
                  <c:v>#N/A</c:v>
                </c:pt>
                <c:pt idx="6">
                  <c:v>#N/A</c:v>
                </c:pt>
                <c:pt idx="7">
                  <c:v>240</c:v>
                </c:pt>
                <c:pt idx="8">
                  <c:v>#N/A</c:v>
                </c:pt>
                <c:pt idx="9">
                  <c:v>#N/A</c:v>
                </c:pt>
                <c:pt idx="10">
                  <c:v>203</c:v>
                </c:pt>
                <c:pt idx="11">
                  <c:v>#N/A</c:v>
                </c:pt>
                <c:pt idx="12">
                  <c:v>#N/A</c:v>
                </c:pt>
                <c:pt idx="13">
                  <c:v>199</c:v>
                </c:pt>
                <c:pt idx="14">
                  <c:v>#N/A</c:v>
                </c:pt>
              </c:numCache>
            </c:numRef>
          </c:val>
          <c:smooth val="0"/>
          <c:extLst>
            <c:ext xmlns:c16="http://schemas.microsoft.com/office/drawing/2014/chart" uri="{C3380CC4-5D6E-409C-BE32-E72D297353CC}">
              <c16:uniqueId val="{00000008-69ED-4CC6-BAF0-843EA05E21CB}"/>
            </c:ext>
          </c:extLst>
        </c:ser>
        <c:dLbls>
          <c:showLegendKey val="0"/>
          <c:showVal val="0"/>
          <c:showCatName val="0"/>
          <c:showSerName val="0"/>
          <c:showPercent val="0"/>
          <c:showBubbleSize val="0"/>
        </c:dLbls>
        <c:marker val="1"/>
        <c:smooth val="0"/>
        <c:axId val="287600416"/>
        <c:axId val="287600808"/>
      </c:lineChart>
      <c:catAx>
        <c:axId val="28760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600808"/>
        <c:crosses val="autoZero"/>
        <c:auto val="1"/>
        <c:lblAlgn val="ctr"/>
        <c:lblOffset val="100"/>
        <c:tickLblSkip val="1"/>
        <c:tickMarkSkip val="1"/>
        <c:noMultiLvlLbl val="0"/>
      </c:catAx>
      <c:valAx>
        <c:axId val="287600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60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6104</c:v>
                </c:pt>
                <c:pt idx="5">
                  <c:v>6179</c:v>
                </c:pt>
                <c:pt idx="8">
                  <c:v>6079</c:v>
                </c:pt>
                <c:pt idx="11">
                  <c:v>5975</c:v>
                </c:pt>
                <c:pt idx="14">
                  <c:v>6048</c:v>
                </c:pt>
              </c:numCache>
            </c:numRef>
          </c:val>
          <c:extLst>
            <c:ext xmlns:c16="http://schemas.microsoft.com/office/drawing/2014/chart" uri="{C3380CC4-5D6E-409C-BE32-E72D297353CC}">
              <c16:uniqueId val="{00000000-D6F1-4FF2-8ADB-34C4831E6C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94</c:v>
                </c:pt>
                <c:pt idx="11">
                  <c:v>109</c:v>
                </c:pt>
                <c:pt idx="14">
                  <c:v>109</c:v>
                </c:pt>
              </c:numCache>
            </c:numRef>
          </c:val>
          <c:extLst>
            <c:ext xmlns:c16="http://schemas.microsoft.com/office/drawing/2014/chart" uri="{C3380CC4-5D6E-409C-BE32-E72D297353CC}">
              <c16:uniqueId val="{00000001-D6F1-4FF2-8ADB-34C4831E6C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2965</c:v>
                </c:pt>
                <c:pt idx="5">
                  <c:v>2732</c:v>
                </c:pt>
                <c:pt idx="8">
                  <c:v>2894</c:v>
                </c:pt>
                <c:pt idx="11">
                  <c:v>2966</c:v>
                </c:pt>
                <c:pt idx="14">
                  <c:v>2848</c:v>
                </c:pt>
              </c:numCache>
            </c:numRef>
          </c:val>
          <c:extLst>
            <c:ext xmlns:c16="http://schemas.microsoft.com/office/drawing/2014/chart" uri="{C3380CC4-5D6E-409C-BE32-E72D297353CC}">
              <c16:uniqueId val="{00000002-D6F1-4FF2-8ADB-34C4831E6C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F1-4FF2-8ADB-34C4831E6C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F1-4FF2-8ADB-34C4831E6C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F1-4FF2-8ADB-34C4831E6C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1461</c:v>
                </c:pt>
                <c:pt idx="3">
                  <c:v>1188</c:v>
                </c:pt>
                <c:pt idx="6">
                  <c:v>1139</c:v>
                </c:pt>
                <c:pt idx="9">
                  <c:v>1056</c:v>
                </c:pt>
                <c:pt idx="12">
                  <c:v>991</c:v>
                </c:pt>
              </c:numCache>
            </c:numRef>
          </c:val>
          <c:extLst>
            <c:ext xmlns:c16="http://schemas.microsoft.com/office/drawing/2014/chart" uri="{C3380CC4-5D6E-409C-BE32-E72D297353CC}">
              <c16:uniqueId val="{00000006-D6F1-4FF2-8ADB-34C4831E6C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107</c:v>
                </c:pt>
                <c:pt idx="3">
                  <c:v>40</c:v>
                </c:pt>
                <c:pt idx="6">
                  <c:v>15</c:v>
                </c:pt>
                <c:pt idx="9">
                  <c:v>5</c:v>
                </c:pt>
                <c:pt idx="12">
                  <c:v>3</c:v>
                </c:pt>
              </c:numCache>
            </c:numRef>
          </c:val>
          <c:extLst>
            <c:ext xmlns:c16="http://schemas.microsoft.com/office/drawing/2014/chart" uri="{C3380CC4-5D6E-409C-BE32-E72D297353CC}">
              <c16:uniqueId val="{00000007-D6F1-4FF2-8ADB-34C4831E6C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2315</c:v>
                </c:pt>
                <c:pt idx="3">
                  <c:v>2403</c:v>
                </c:pt>
                <c:pt idx="6">
                  <c:v>2493</c:v>
                </c:pt>
                <c:pt idx="9">
                  <c:v>2411</c:v>
                </c:pt>
                <c:pt idx="12">
                  <c:v>2361</c:v>
                </c:pt>
              </c:numCache>
            </c:numRef>
          </c:val>
          <c:extLst>
            <c:ext xmlns:c16="http://schemas.microsoft.com/office/drawing/2014/chart" uri="{C3380CC4-5D6E-409C-BE32-E72D297353CC}">
              <c16:uniqueId val="{00000008-D6F1-4FF2-8ADB-34C4831E6C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126</c:v>
                </c:pt>
                <c:pt idx="3">
                  <c:v>51</c:v>
                </c:pt>
                <c:pt idx="6">
                  <c:v>446</c:v>
                </c:pt>
                <c:pt idx="9">
                  <c:v>437</c:v>
                </c:pt>
                <c:pt idx="12">
                  <c:v>449</c:v>
                </c:pt>
              </c:numCache>
            </c:numRef>
          </c:val>
          <c:extLst>
            <c:ext xmlns:c16="http://schemas.microsoft.com/office/drawing/2014/chart" uri="{C3380CC4-5D6E-409C-BE32-E72D297353CC}">
              <c16:uniqueId val="{00000009-D6F1-4FF2-8ADB-34C4831E6C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6151</c:v>
                </c:pt>
                <c:pt idx="3">
                  <c:v>6273</c:v>
                </c:pt>
                <c:pt idx="6">
                  <c:v>6112</c:v>
                </c:pt>
                <c:pt idx="9">
                  <c:v>5918</c:v>
                </c:pt>
                <c:pt idx="12">
                  <c:v>5968</c:v>
                </c:pt>
              </c:numCache>
            </c:numRef>
          </c:val>
          <c:extLst>
            <c:ext xmlns:c16="http://schemas.microsoft.com/office/drawing/2014/chart" uri="{C3380CC4-5D6E-409C-BE32-E72D297353CC}">
              <c16:uniqueId val="{0000000A-D6F1-4FF2-8ADB-34C4831E6C9F}"/>
            </c:ext>
          </c:extLst>
        </c:ser>
        <c:dLbls>
          <c:showLegendKey val="0"/>
          <c:showVal val="0"/>
          <c:showCatName val="0"/>
          <c:showSerName val="0"/>
          <c:showPercent val="0"/>
          <c:showBubbleSize val="0"/>
        </c:dLbls>
        <c:gapWidth val="100"/>
        <c:overlap val="100"/>
        <c:axId val="287599632"/>
        <c:axId val="287599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1091</c:v>
                </c:pt>
                <c:pt idx="2">
                  <c:v>#N/A</c:v>
                </c:pt>
                <c:pt idx="3">
                  <c:v>#N/A</c:v>
                </c:pt>
                <c:pt idx="4">
                  <c:v>1044</c:v>
                </c:pt>
                <c:pt idx="5">
                  <c:v>#N/A</c:v>
                </c:pt>
                <c:pt idx="6">
                  <c:v>#N/A</c:v>
                </c:pt>
                <c:pt idx="7">
                  <c:v>1139</c:v>
                </c:pt>
                <c:pt idx="8">
                  <c:v>#N/A</c:v>
                </c:pt>
                <c:pt idx="9">
                  <c:v>#N/A</c:v>
                </c:pt>
                <c:pt idx="10">
                  <c:v>777</c:v>
                </c:pt>
                <c:pt idx="11">
                  <c:v>#N/A</c:v>
                </c:pt>
                <c:pt idx="12">
                  <c:v>#N/A</c:v>
                </c:pt>
                <c:pt idx="13">
                  <c:v>765</c:v>
                </c:pt>
                <c:pt idx="14">
                  <c:v>#N/A</c:v>
                </c:pt>
              </c:numCache>
            </c:numRef>
          </c:val>
          <c:smooth val="0"/>
          <c:extLst>
            <c:ext xmlns:c16="http://schemas.microsoft.com/office/drawing/2014/chart" uri="{C3380CC4-5D6E-409C-BE32-E72D297353CC}">
              <c16:uniqueId val="{0000000B-D6F1-4FF2-8ADB-34C4831E6C9F}"/>
            </c:ext>
          </c:extLst>
        </c:ser>
        <c:dLbls>
          <c:showLegendKey val="0"/>
          <c:showVal val="0"/>
          <c:showCatName val="0"/>
          <c:showSerName val="0"/>
          <c:showPercent val="0"/>
          <c:showBubbleSize val="0"/>
        </c:dLbls>
        <c:marker val="1"/>
        <c:smooth val="0"/>
        <c:axId val="287599632"/>
        <c:axId val="287599240"/>
      </c:lineChart>
      <c:catAx>
        <c:axId val="28759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7599240"/>
        <c:crosses val="autoZero"/>
        <c:auto val="1"/>
        <c:lblAlgn val="ctr"/>
        <c:lblOffset val="100"/>
        <c:tickLblSkip val="1"/>
        <c:tickMarkSkip val="1"/>
        <c:noMultiLvlLbl val="0"/>
      </c:catAx>
      <c:valAx>
        <c:axId val="287599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59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1243</c:v>
                </c:pt>
                <c:pt idx="1">
                  <c:v>1320</c:v>
                </c:pt>
                <c:pt idx="2">
                  <c:v>1235</c:v>
                </c:pt>
              </c:numCache>
            </c:numRef>
          </c:val>
          <c:extLst>
            <c:ext xmlns:c16="http://schemas.microsoft.com/office/drawing/2014/chart" uri="{C3380CC4-5D6E-409C-BE32-E72D297353CC}">
              <c16:uniqueId val="{00000000-9E9F-43AC-AD77-E42385BC8A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209</c:v>
                </c:pt>
                <c:pt idx="1">
                  <c:v>209</c:v>
                </c:pt>
                <c:pt idx="2">
                  <c:v>210</c:v>
                </c:pt>
              </c:numCache>
            </c:numRef>
          </c:val>
          <c:extLst>
            <c:ext xmlns:c16="http://schemas.microsoft.com/office/drawing/2014/chart" uri="{C3380CC4-5D6E-409C-BE32-E72D297353CC}">
              <c16:uniqueId val="{00000001-9E9F-43AC-AD77-E42385BC8A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1213</c:v>
                </c:pt>
                <c:pt idx="1">
                  <c:v>1222</c:v>
                </c:pt>
                <c:pt idx="2">
                  <c:v>1187</c:v>
                </c:pt>
              </c:numCache>
            </c:numRef>
          </c:val>
          <c:extLst>
            <c:ext xmlns:c16="http://schemas.microsoft.com/office/drawing/2014/chart" uri="{C3380CC4-5D6E-409C-BE32-E72D297353CC}">
              <c16:uniqueId val="{00000002-9E9F-43AC-AD77-E42385BC8A78}"/>
            </c:ext>
          </c:extLst>
        </c:ser>
        <c:dLbls>
          <c:showLegendKey val="0"/>
          <c:showVal val="0"/>
          <c:showCatName val="0"/>
          <c:showSerName val="0"/>
          <c:showPercent val="0"/>
          <c:showBubbleSize val="0"/>
        </c:dLbls>
        <c:gapWidth val="120"/>
        <c:overlap val="100"/>
        <c:axId val="489849592"/>
        <c:axId val="489849984"/>
      </c:barChart>
      <c:catAx>
        <c:axId val="489849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9849984"/>
        <c:crosses val="autoZero"/>
        <c:auto val="1"/>
        <c:lblAlgn val="ctr"/>
        <c:lblOffset val="100"/>
        <c:tickLblSkip val="1"/>
        <c:tickMarkSkip val="1"/>
        <c:noMultiLvlLbl val="0"/>
      </c:catAx>
      <c:valAx>
        <c:axId val="489849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849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{C92464CE-9D46-49F5-B9E9-8F4B5896922C}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128-46E9-B22E-4F64A17857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{EEC45BAD-998A-41A1-A9AE-F3C1A1D6D5CA}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28-46E9-B22E-4F64A17857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{72D5C81C-4DD8-4261-920E-DD5ACD3EB580}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28-46E9-B22E-4F64A17857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{60A1723D-A09C-4F97-9621-054BA4CEC29B}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28-46E9-B22E-4F64A17857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{31CBBBF9-146A-402F-B17F-9867A63990A2}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28-46E9-B22E-4F64A17857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{0D027289-76B9-4D02-997B-4903CF0329F7}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128-46E9-B22E-4F64A17857E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{D7A40899-EA63-48AE-BE45-B98190F208FF}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128-46E9-B22E-4F64A17857E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{204C878D-90F7-4B1F-81DE-63B066037823}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128-46E9-B22E-4F64A17857E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{4123DC07-980F-4729-B6A9-64182FE0B780}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128-46E9-B22E-4F64A17857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44.8</c:v>
                </c:pt>
              </c:numCache>
            </c:numRef>
          </c:xVal>
          <c:yVal>
            <c:numRef>
              <c:f>公会計指標分析・財政指標組合せ分析表!$BP$51:$DC$51</c:f>
              <c:numCache>
                <c:formatCode>#,##0.0;"▲ "#,##0.0</c:formatCode>
                <c:ptCount val="40"/>
                <c:pt idx="24">
                  <c:v>22.6</c:v>
                </c:pt>
              </c:numCache>
            </c:numRef>
          </c:yVal>
          <c:smooth val="0"/>
          <c:extLst>
            <c:ext xmlns:c16="http://schemas.microsoft.com/office/drawing/2014/chart" uri="{C3380CC4-5D6E-409C-BE32-E72D297353CC}">
              <c16:uniqueId val="{00000009-E128-46E9-B22E-4F64A17857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{F8A6607F-65E5-4B55-B55C-2BA4348FEDDA}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128-46E9-B22E-4F64A17857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{3185EF19-19E8-495F-B65C-F992CE4EA2AB}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28-46E9-B22E-4F64A17857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{BBE5DBA9-7B3E-4D84-8762-5EF21B58BFCB}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28-46E9-B22E-4F64A17857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{AB2B65DC-F1E7-4F6B-9B59-A2F7B753FB72}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28-46E9-B22E-4F64A17857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{476A3C94-C92A-4FB9-AA7E-29E9CEA01694}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28-46E9-B22E-4F64A17857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{FA62B905-5D16-48D1-AC53-23FE688DDB4E}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128-46E9-B22E-4F64A17857E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{6B9BF0BE-A94C-4FEF-9D1E-E5CFB6567F9F}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128-46E9-B22E-4F64A17857E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{E931CB87-C1FB-41B0-9D51-25AE68739FD2}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128-46E9-B22E-4F64A17857E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{3B632D88-FB49-428B-983B-59D1CFB929F6}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128-46E9-B22E-4F64A17857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32.9</c:v>
                </c:pt>
              </c:numCache>
            </c:numRef>
          </c:yVal>
          <c:smooth val="0"/>
          <c:extLst>
            <c:ext xmlns:c16="http://schemas.microsoft.com/office/drawing/2014/chart" uri="{C3380CC4-5D6E-409C-BE32-E72D297353CC}">
              <c16:uniqueId val="{00000013-E128-46E9-B22E-4F64A17857E9}"/>
            </c:ext>
          </c:extLst>
        </c:ser>
        <c:dLbls>
          <c:showLegendKey val="0"/>
          <c:showVal val="1"/>
          <c:showCatName val="0"/>
          <c:showSerName val="0"/>
          <c:showPercent val="0"/>
          <c:showBubbleSize val="0"/>
        </c:dLbls>
        <c:axId val="154064544"/>
        <c:axId val="154064936"/>
      </c:scatterChart>
      <c:valAx>
        <c:axId val="154064544"/>
        <c:scaling>
          <c:orientation val="minMax"/>
          <c:max val="59"/>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064936"/>
        <c:crosses val="autoZero"/>
        <c:crossBetween val="midCat"/>
      </c:valAx>
      <c:valAx>
        <c:axId val="154064936"/>
        <c:scaling>
          <c:orientation val="minMax"/>
          <c:max val="3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064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{12A80840-12CC-454C-BEBA-EC0039EAB721}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E1D-467C-8E93-6E7590CC39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{E97D2E57-1429-447C-9AEC-7CEE07587E5E}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1D-467C-8E93-6E7590CC39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{63D61B71-6FD6-479D-8BDC-E4BC29EDBCDC}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1D-467C-8E93-6E7590CC39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{3534F554-4EC0-4832-A94B-B0F80A9F2849}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1D-467C-8E93-6E7590CC39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{F1711CCC-035A-45CB-9325-0599C977872F}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1D-467C-8E93-6E7590CC397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{99A7A965-7F28-42DC-8DFD-66C2DCF734AC}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E1D-467C-8E93-6E7590CC397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{C15B453C-78BF-4441-9918-ABF21483DC09}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E1D-467C-8E93-6E7590CC397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{F7835CAE-8C45-44E7-8DA6-18501E75E403}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E1D-467C-8E93-6E7590CC397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{73C284EF-E796-4728-8EB2-739B6F079F03}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E1D-467C-8E93-6E7590CC39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9.5</c:v>
                </c:pt>
                <c:pt idx="16">
                  <c:v>8.4</c:v>
                </c:pt>
                <c:pt idx="24">
                  <c:v>7.2</c:v>
                </c:pt>
                <c:pt idx="32">
                  <c:v>6.2</c:v>
                </c:pt>
              </c:numCache>
            </c:numRef>
          </c:xVal>
          <c:yVal>
            <c:numRef>
              <c:f>公会計指標分析・財政指標組合せ分析表!$BP$73:$DC$73</c:f>
              <c:numCache>
                <c:formatCode>#,##0.0;"▲ "#,##0.0</c:formatCode>
                <c:ptCount val="40"/>
                <c:pt idx="0">
                  <c:v>32.200000000000003</c:v>
                </c:pt>
                <c:pt idx="8">
                  <c:v>31.3</c:v>
                </c:pt>
                <c:pt idx="16">
                  <c:v>32.799999999999997</c:v>
                </c:pt>
                <c:pt idx="24">
                  <c:v>22.6</c:v>
                </c:pt>
                <c:pt idx="32">
                  <c:v>22.8</c:v>
                </c:pt>
              </c:numCache>
            </c:numRef>
          </c:yVal>
          <c:smooth val="0"/>
          <c:extLst>
            <c:ext xmlns:c16="http://schemas.microsoft.com/office/drawing/2014/chart" uri="{C3380CC4-5D6E-409C-BE32-E72D297353CC}">
              <c16:uniqueId val="{00000009-9E1D-467C-8E93-6E7590CC39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{91523879-0AA5-4A57-96AB-D8925C8ACF85}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E1D-467C-8E93-6E7590CC39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{20DAFE26-7B26-4DFA-BC1B-0C1436EAF9F0}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1D-467C-8E93-6E7590CC39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{EC2DC101-95D3-4953-B969-257367901D53}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1D-467C-8E93-6E7590CC39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{EEE60B90-55EC-43CA-A1D0-8F27384E806D}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1D-467C-8E93-6E7590CC39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{02960CCB-5B5C-4A0E-B6EA-0D4FA0ACB124}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1D-467C-8E93-6E7590CC397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{8694E66D-2778-4EF6-8DF3-49C32E056C8B}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E1D-467C-8E93-6E7590CC397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{CF20CD43-D9FC-42C9-94B6-135B5B010EFB}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E1D-467C-8E93-6E7590CC397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{00DF56A1-F4C6-42B9-8B3F-DFCFD142429C}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E1D-467C-8E93-6E7590CC397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{01B42711-3EBB-454C-8FE2-AFCE4AC2FA3D}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E1D-467C-8E93-6E7590CC39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9E1D-467C-8E93-6E7590CC3971}"/>
            </c:ext>
          </c:extLst>
        </c:ser>
        <c:dLbls>
          <c:showLegendKey val="0"/>
          <c:showVal val="1"/>
          <c:showCatName val="0"/>
          <c:showSerName val="0"/>
          <c:showPercent val="0"/>
          <c:showBubbleSize val="0"/>
        </c:dLbls>
        <c:axId val="154065720"/>
        <c:axId val="154066112"/>
      </c:scatterChart>
      <c:valAx>
        <c:axId val="154065720"/>
        <c:scaling>
          <c:orientation val="minMax"/>
          <c:max val="11.7"/>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066112"/>
        <c:crosses val="autoZero"/>
        <c:crossBetween val="midCat"/>
      </c:valAx>
      <c:valAx>
        <c:axId val="154066112"/>
        <c:scaling>
          <c:orientation val="minMax"/>
          <c:max val="6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0657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年度から平成２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年度にかけて、分子の総額が減少しているのは、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臨時財政対策債などにより算入公債費等の額が増加していることと、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南河内環境事業組合の起債の多くの償還が終了してきており、組合等が起こした地方債の元利償還金に対する負担金等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トータルとして、実質公債費比率の分子は減少傾向にあり、比率としても下がってきている。今後も健全な財政運営を続けていくよう努める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平成２４年度以降、起債残高は減少傾向にあ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平成２９年度は図書館・中央公民館の整備による起債発行などにより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起債残高・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基準財政需要額算入見込額も合わせて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。南河内環境事業組合の起債の多くの償還が終了してきており、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公営企業債等繰入見込額は減少してきている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町職員の新陳代謝が続いたため、退職手当負担見込額について</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平成３０年度以降学校教育施設やこども園等大型の施設整備があり、一時的には悪化が見込まれるが、中長期的には地方債発行の抑制を図るなど、将来負担比率の抑制に努めつつ、その推移に注視していく。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大阪府河南町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・大規模な普通建設事業が無かったことなどにより平成２８年度は財政調整基金を取り崩すことなく、７７百万円積み立てることができたことなどで、基金全体で８６百万円の増となった。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平成２９年度は図書館・公民館の整備などにより、財政調整基金、教育・子育て基金、退職手当基金、ふるさと応援基金合わせて１９２百万円の取り崩しを行ったため、財政調整基金の決算剰余金５３百万円の積立などがあったが、基金全体で１２０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平成３０年度以降学校教育施設やこども園等大型の施設整備があり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、短期的には「教育・子育て基金」や「公共公益施設整備基金」の取り崩しが見込まれるが、財政状況等を勘案しながら、</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基金全体で大幅に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残高が減らないように積み立てていくことを予定している。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・公共公益施設整備基金：宅地等の開発行為に伴い生ずる事業の整備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・教育・子育て基金：教育・子育ての支援に資する事業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・退職手当基金：地方公務員法第３条第２項及び第３項に規定する職員の退職手当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・健康づくり基金：健康を創造し、社会福祉の向上に資するふるさとづくりを推進する事業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・自然と歴史のふるさとづくり基金：豊かな自然と歴史環境を生かしたふるさとづくり事業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・教育・子育て基金：平成２９年度はかなん幼稚園及び河内幼稚園の空調整備に充当するため、２３百万円を取り崩したことにより減少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・退職手当基金：平成２９年度は町長及び教育長の退職手当に充当するため、取り崩したことにより８百万円の減少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１０百万円取り崩し、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ふるさと応援寄付金により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１８百万円積立てたことなど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８百万円の増加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百万円取り崩し、ふるさと応援寄付金により１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百万円積立てたことなどから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・教育・子育て基金：平成３０年から３１年度にかけて予定している認定こども園整備事業の備品購入費などに充当する予定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・公共公益施設整備基金：平成３０年度に予定している小学校統合整備事業の備品購入費などに充当する予定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・平成２９年度は図書館・中央公民館の整備や平成２９年台風２１号のよる災害の復旧により、投資的経費が大きく増加しており、財政調整基金の取り崩しが必要になったため、８５百万円減少している。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平成３０年度以降学校教育施設やこども園等大型の施設整備があり、一時的には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取り崩しによる減少となる見込みであるが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出来得る限り取り崩し額を少なくできるように努めていきたい。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・増となっているのは、運用利子による増が要因である。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平成３０年度以降学校教育施設やこども園等施設整備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と公共施設の再編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り、跡地の用途によっては、一部起債の繰上げ償還も考えられる。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その場合は取り崩しが必要となるが、財政状況等を勘案しながら、取り崩した分は後年度において積み立てる予定である。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15,729
15,635
25.26
6,066,779
5,900,486
134,029
3,862,290
5,967,569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年に河南町公共施設再編整備基本計画を策定し、公共施設の統合・再編による施設の利活用に努めている。本町の公共施設は、</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年を経過する建築物が多く、河南町公共施設総合管理計画に基づき、さらなる施設の最適な配備を実現する必要がある。</a:t>
          </a:r>
          <a:endPar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年度の当該団体値等は表示なし。</a:t>
          </a:r>
          <a:endPar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82" name="楕円 81"/>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167340</xdr:rowOff>
    </xdr:from>
    <xdr:ext cx="405111" cy="259045"/>
    <xdr:sp macro="" textlink="">
      <xdr:nvSpPr>
        <xdr:cNvPr id="83"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4"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85" name="n_1mainValue有形固定資産減価償却率"/>
        <xdr:cNvSpPr txBox="1"/>
      </xdr:nvSpPr>
      <xdr:spPr>
        <a:xfrm>
          <a:off x="383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類似団体内平均値を上回っており、大型建設事業を予定していることから、さらに一時的な悪化が見込まれる。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今後、新規発行債を控え、地方債残高の抑制に努めたい。</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6" name="直線コネクタ 115"/>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19"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0" name="直線コネクタ 119"/>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1"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2" name="フローチャート: 判断 121"/>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107799</xdr:rowOff>
    </xdr:from>
    <xdr:to>
      <xdr:col>76</xdr:col>
      <xdr:colOff>73025</xdr:colOff>
      <xdr:row>31</xdr:row>
      <xdr:rowOff>37949</xdr:rowOff>
    </xdr:to>
    <xdr:sp macro="" textlink="">
      <xdr:nvSpPr>
        <xdr:cNvPr id="128" name="楕円 127"/>
        <xdr:cNvSpPr/>
      </xdr:nvSpPr>
      <xdr:spPr>
        <a:xfrm>
          <a:off x="14744700" y="60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130676</xdr:rowOff>
    </xdr:from>
    <xdr:ext cx="340478" cy="259045"/>
    <xdr:sp macro="" textlink="">
      <xdr:nvSpPr>
        <xdr:cNvPr id="129" name="債務償還可能年数該当値テキスト"/>
        <xdr:cNvSpPr txBox="1"/>
      </xdr:nvSpPr>
      <xdr:spPr>
        <a:xfrm>
          <a:off x="14846300" y="58742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15,729
15,635
25.26
6,066,779
5,900,486
134,029
3,862,290
5,967,569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149225</xdr:rowOff>
    </xdr:from>
    <xdr:to>
      <xdr:col>20</xdr:col>
      <xdr:colOff>38100</xdr:colOff>
      <xdr:row>40</xdr:row>
      <xdr:rowOff>79375</xdr:rowOff>
    </xdr:to>
    <xdr:sp macro="" textlink="">
      <xdr:nvSpPr>
        <xdr:cNvPr id="70" name="楕円 69"/>
        <xdr:cNvSpPr/>
      </xdr:nvSpPr>
      <xdr:spPr>
        <a:xfrm>
          <a:off x="3746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44467</xdr:rowOff>
    </xdr:from>
    <xdr:ext cx="405111" cy="259045"/>
    <xdr:sp macro="" textlink="">
      <xdr:nvSpPr>
        <xdr:cNvPr id="71"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2"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70502</xdr:rowOff>
    </xdr:from>
    <xdr:ext cx="405111" cy="259045"/>
    <xdr:sp macro="" textlink="">
      <xdr:nvSpPr>
        <xdr:cNvPr id="73" name="n_1mainValue【道路】&#10;有形固定資産減価償却率"/>
        <xdr:cNvSpPr txBox="1"/>
      </xdr:nvSpPr>
      <xdr:spPr>
        <a:xfrm>
          <a:off x="35820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97" name="直線コネクタ 96"/>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98"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99" name="直線コネクタ 98"/>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0"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1" name="直線コネクタ 100"/>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2"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3" name="フローチャート: 判断 102"/>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4" name="フローチャート: 判断 103"/>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5" name="フローチャート: 判断 104"/>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119210</xdr:rowOff>
    </xdr:from>
    <xdr:to>
      <xdr:col>50</xdr:col>
      <xdr:colOff>165100</xdr:colOff>
      <xdr:row>42</xdr:row>
      <xdr:rowOff>49360</xdr:rowOff>
    </xdr:to>
    <xdr:sp macro="" textlink="">
      <xdr:nvSpPr>
        <xdr:cNvPr id="111" name="楕円 110"/>
        <xdr:cNvSpPr/>
      </xdr:nvSpPr>
      <xdr:spPr>
        <a:xfrm>
          <a:off x="9588500" y="71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36485</xdr:rowOff>
    </xdr:from>
    <xdr:ext cx="534377" cy="259045"/>
    <xdr:sp macro="" textlink="">
      <xdr:nvSpPr>
        <xdr:cNvPr id="112"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3"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40487</xdr:rowOff>
    </xdr:from>
    <xdr:ext cx="534377" cy="259045"/>
    <xdr:sp macro="" textlink="">
      <xdr:nvSpPr>
        <xdr:cNvPr id="114" name="n_1mainValue【道路】&#10;一人当たり延長"/>
        <xdr:cNvSpPr txBox="1"/>
      </xdr:nvSpPr>
      <xdr:spPr>
        <a:xfrm>
          <a:off x="9359411" y="72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0" name="直線コネクタ 139"/>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1"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2" name="直線コネクタ 141"/>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3"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44" name="直線コネクタ 143"/>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45"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46" name="フローチャート: 判断 145"/>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47" name="フローチャート: 判断 146"/>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48" name="フローチャート: 判断 147"/>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42273</xdr:rowOff>
    </xdr:from>
    <xdr:to>
      <xdr:col>20</xdr:col>
      <xdr:colOff>38100</xdr:colOff>
      <xdr:row>60</xdr:row>
      <xdr:rowOff>143873</xdr:rowOff>
    </xdr:to>
    <xdr:sp macro="" textlink="">
      <xdr:nvSpPr>
        <xdr:cNvPr id="154" name="楕円 153"/>
        <xdr:cNvSpPr/>
      </xdr:nvSpPr>
      <xdr:spPr>
        <a:xfrm>
          <a:off x="3746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380</xdr:rowOff>
    </xdr:from>
    <xdr:ext cx="405111" cy="259045"/>
    <xdr:sp macro="" textlink="">
      <xdr:nvSpPr>
        <xdr:cNvPr id="155"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56"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135000</xdr:rowOff>
    </xdr:from>
    <xdr:ext cx="405111" cy="259045"/>
    <xdr:sp macro="" textlink="">
      <xdr:nvSpPr>
        <xdr:cNvPr id="157" name="n_1mainValue【橋りょう・トンネル】&#10;有形固定資産減価償却率"/>
        <xdr:cNvSpPr txBox="1"/>
      </xdr:nvSpPr>
      <xdr:spPr>
        <a:xfrm>
          <a:off x="35820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1" name="テキスト ボックス 17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3" name="テキスト ボックス 17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5" name="テキスト ボックス 17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7" name="テキスト ボックス 17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83" name="直線コネクタ 182"/>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84"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85" name="直線コネクタ 184"/>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86"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87" name="直線コネクタ 186"/>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88"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89" name="フローチャート: 判断 188"/>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0" name="フローチャート: 判断 189"/>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191" name="フローチャート: 判断 190"/>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64936</xdr:rowOff>
    </xdr:from>
    <xdr:to>
      <xdr:col>50</xdr:col>
      <xdr:colOff>165100</xdr:colOff>
      <xdr:row>64</xdr:row>
      <xdr:rowOff>166536</xdr:rowOff>
    </xdr:to>
    <xdr:sp macro="" textlink="">
      <xdr:nvSpPr>
        <xdr:cNvPr id="197" name="楕円 196"/>
        <xdr:cNvSpPr/>
      </xdr:nvSpPr>
      <xdr:spPr>
        <a:xfrm>
          <a:off x="9588500" y="110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71797</xdr:rowOff>
    </xdr:from>
    <xdr:ext cx="599010" cy="259045"/>
    <xdr:sp macro="" textlink="">
      <xdr:nvSpPr>
        <xdr:cNvPr id="198"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199"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157663</xdr:rowOff>
    </xdr:from>
    <xdr:ext cx="534377" cy="259045"/>
    <xdr:sp macro="" textlink="">
      <xdr:nvSpPr>
        <xdr:cNvPr id="200" name="n_1mainValue【橋りょう・トンネル】&#10;一人当たり有形固定資産（償却資産）額"/>
        <xdr:cNvSpPr txBox="1"/>
      </xdr:nvSpPr>
      <xdr:spPr>
        <a:xfrm>
          <a:off x="9359411" y="111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3" name="テキスト ボックス 2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4" name="直線コネクタ 2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5" name="テキスト ボックス 2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6" name="直線コネクタ 2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7" name="テキスト ボックス 2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8" name="直線コネクタ 2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9" name="テキスト ボックス 2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0" name="直線コネクタ 2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1" name="テキスト ボックス 2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2" name="直線コネクタ 2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3" name="テキスト ボックス 2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4" name="直線コネクタ 2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5" name="テキスト ボックス 2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257" name="直線コネクタ 256"/>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258"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259" name="直線コネクタ 258"/>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1" name="直線コネクタ 2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262"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263" name="フローチャート: 判断 262"/>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264" name="フローチャート: 判断 263"/>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265" name="フローチャート: 判断 264"/>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6" name="テキスト ボックス 2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7" name="テキスト ボックス 2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8" name="テキスト ボックス 2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9" name="テキスト ボックス 2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0" name="テキスト ボックス 2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97790</xdr:rowOff>
    </xdr:from>
    <xdr:to>
      <xdr:col>81</xdr:col>
      <xdr:colOff>101600</xdr:colOff>
      <xdr:row>40</xdr:row>
      <xdr:rowOff>27940</xdr:rowOff>
    </xdr:to>
    <xdr:sp macro="" textlink="">
      <xdr:nvSpPr>
        <xdr:cNvPr id="271" name="楕円 270"/>
        <xdr:cNvSpPr/>
      </xdr:nvSpPr>
      <xdr:spPr>
        <a:xfrm>
          <a:off x="1543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60977</xdr:rowOff>
    </xdr:from>
    <xdr:ext cx="405111" cy="259045"/>
    <xdr:sp macro="" textlink="">
      <xdr:nvSpPr>
        <xdr:cNvPr id="272"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273"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44467</xdr:rowOff>
    </xdr:from>
    <xdr:ext cx="405111" cy="259045"/>
    <xdr:sp macro="" textlink="">
      <xdr:nvSpPr>
        <xdr:cNvPr id="274" name="n_1mainValue【認定こども園・幼稚園・保育所】&#10;有形固定資産減価償却率"/>
        <xdr:cNvSpPr txBox="1"/>
      </xdr:nvSpPr>
      <xdr:spPr>
        <a:xfrm>
          <a:off x="15266044" y="655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5" name="正方形/長方形 2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6" name="正方形/長方形 2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7" name="正方形/長方形 2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8" name="正方形/長方形 2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9" name="正方形/長方形 2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0" name="正方形/長方形 2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1" name="正方形/長方形 2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2" name="正方形/長方形 2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3" name="テキスト ボックス 2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4" name="直線コネクタ 2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5" name="直線コネクタ 2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86" name="テキスト ボックス 2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7" name="直線コネクタ 2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88" name="テキスト ボックス 2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9" name="直線コネクタ 2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90" name="テキスト ボックス 2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91" name="直線コネクタ 2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92" name="テキスト ボックス 2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93" name="直線コネクタ 2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294" name="テキスト ボックス 2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5" name="直線コネクタ 2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296" name="テキスト ボックス 2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7" name="直線コネクタ 2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8" name="テキスト ボックス 2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00" name="直線コネクタ 299"/>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01"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02" name="直線コネクタ 301"/>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03"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04" name="直線コネクタ 303"/>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05"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06" name="フローチャート: 判断 305"/>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07" name="フローチャート: 判断 306"/>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08" name="フローチャート: 判断 307"/>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9" name="テキスト ボックス 3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0" name="テキスト ボックス 3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1" name="テキスト ボックス 3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2" name="テキスト ボックス 3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3" name="テキスト ボックス 3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128270</xdr:rowOff>
    </xdr:from>
    <xdr:to>
      <xdr:col>112</xdr:col>
      <xdr:colOff>38100</xdr:colOff>
      <xdr:row>36</xdr:row>
      <xdr:rowOff>58420</xdr:rowOff>
    </xdr:to>
    <xdr:sp macro="" textlink="">
      <xdr:nvSpPr>
        <xdr:cNvPr id="314" name="楕円 313"/>
        <xdr:cNvSpPr/>
      </xdr:nvSpPr>
      <xdr:spPr>
        <a:xfrm>
          <a:off x="2127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160581</xdr:rowOff>
    </xdr:from>
    <xdr:ext cx="469744" cy="259045"/>
    <xdr:sp macro="" textlink="">
      <xdr:nvSpPr>
        <xdr:cNvPr id="315"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16"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74947</xdr:rowOff>
    </xdr:from>
    <xdr:ext cx="469744" cy="259045"/>
    <xdr:sp macro="" textlink="">
      <xdr:nvSpPr>
        <xdr:cNvPr id="317" name="n_1mainValue【認定こども園・幼稚園・保育所】&#10;一人当たり面積"/>
        <xdr:cNvSpPr txBox="1"/>
      </xdr:nvSpPr>
      <xdr:spPr>
        <a:xfrm>
          <a:off x="210757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8" name="正方形/長方形 3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9" name="正方形/長方形 3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0" name="正方形/長方形 3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1" name="正方形/長方形 3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2" name="正方形/長方形 3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3" name="正方形/長方形 3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4" name="正方形/長方形 3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5" name="正方形/長方形 3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6" name="テキスト ボックス 3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7" name="直線コネクタ 3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8" name="テキスト ボックス 32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9" name="直線コネクタ 3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30" name="テキスト ボックス 32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1" name="直線コネクタ 3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2" name="テキスト ボックス 3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3" name="直線コネクタ 3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4" name="テキスト ボックス 3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5" name="直線コネクタ 3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6" name="テキスト ボックス 3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7" name="直線コネクタ 3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8" name="テキスト ボックス 3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9" name="直線コネクタ 3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40" name="テキスト ボックス 33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1" name="直線コネクタ 3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2" name="テキスト ボックス 3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344" name="直線コネクタ 343"/>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345"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346" name="直線コネクタ 345"/>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347"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348" name="直線コネクタ 347"/>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349"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350" name="フローチャート: 判断 349"/>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351" name="フローチャート: 判断 350"/>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352" name="フローチャート: 判断 351"/>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3" name="テキスト ボックス 3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4" name="テキスト ボックス 3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5" name="テキスト ボックス 3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6" name="テキスト ボックス 3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7" name="テキスト ボックス 3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358" name="楕円 357"/>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29771</xdr:rowOff>
    </xdr:from>
    <xdr:ext cx="405111" cy="259045"/>
    <xdr:sp macro="" textlink="">
      <xdr:nvSpPr>
        <xdr:cNvPr id="359"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360"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103976</xdr:rowOff>
    </xdr:from>
    <xdr:ext cx="405111" cy="259045"/>
    <xdr:sp macro="" textlink="">
      <xdr:nvSpPr>
        <xdr:cNvPr id="361" name="n_1mainValue【学校施設】&#10;有形固定資産減価償却率"/>
        <xdr:cNvSpPr txBox="1"/>
      </xdr:nvSpPr>
      <xdr:spPr>
        <a:xfrm>
          <a:off x="15266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2" name="正方形/長方形 3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3" name="正方形/長方形 3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4" name="正方形/長方形 3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5" name="正方形/長方形 3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6" name="正方形/長方形 3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7" name="正方形/長方形 3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8" name="正方形/長方形 3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9" name="正方形/長方形 3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0" name="テキスト ボックス 3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1" name="直線コネクタ 3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2" name="テキスト ボックス 3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73" name="直線コネクタ 3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4" name="テキスト ボックス 3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5" name="直線コネクタ 3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6" name="テキスト ボックス 3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7" name="直線コネクタ 3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8" name="テキスト ボックス 3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9" name="直線コネクタ 3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0" name="テキスト ボックス 3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1" name="直線コネクタ 3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2" name="テキスト ボックス 3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384" name="直線コネクタ 383"/>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385"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386" name="直線コネクタ 385"/>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387"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388" name="直線コネクタ 387"/>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389"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390" name="フローチャート: 判断 389"/>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391" name="フローチャート: 判断 390"/>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392" name="フローチャート: 判断 391"/>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3" name="テキスト ボックス 3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4" name="テキスト ボックス 3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5" name="テキスト ボックス 3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6" name="テキスト ボックス 3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7" name="テキスト ボックス 3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142139</xdr:rowOff>
    </xdr:from>
    <xdr:to>
      <xdr:col>112</xdr:col>
      <xdr:colOff>38100</xdr:colOff>
      <xdr:row>62</xdr:row>
      <xdr:rowOff>72289</xdr:rowOff>
    </xdr:to>
    <xdr:sp macro="" textlink="">
      <xdr:nvSpPr>
        <xdr:cNvPr id="398" name="楕円 397"/>
        <xdr:cNvSpPr/>
      </xdr:nvSpPr>
      <xdr:spPr>
        <a:xfrm>
          <a:off x="21272500" y="106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168368</xdr:rowOff>
    </xdr:from>
    <xdr:ext cx="469744" cy="259045"/>
    <xdr:sp macro="" textlink="">
      <xdr:nvSpPr>
        <xdr:cNvPr id="399"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00"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63416</xdr:rowOff>
    </xdr:from>
    <xdr:ext cx="469744" cy="259045"/>
    <xdr:sp macro="" textlink="">
      <xdr:nvSpPr>
        <xdr:cNvPr id="401" name="n_1mainValue【学校施設】&#10;一人当たり面積"/>
        <xdr:cNvSpPr txBox="1"/>
      </xdr:nvSpPr>
      <xdr:spPr>
        <a:xfrm>
          <a:off x="21075727" y="1069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2" name="正方形/長方形 4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3" name="正方形/長方形 4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4" name="正方形/長方形 4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5" name="正方形/長方形 4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6" name="正方形/長方形 4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7" name="正方形/長方形 4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8" name="正方形/長方形 4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9" name="正方形/長方形 4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0" name="正方形/長方形 4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1" name="正方形/長方形 4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2" name="正方形/長方形 4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3" name="正方形/長方形 4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4" name="正方形/長方形 4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5" name="正方形/長方形 4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6" name="正方形/長方形 4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7" name="正方形/長方形 4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8" name="正方形/長方形 4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9" name="正方形/長方形 4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0" name="正方形/長方形 4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1" name="正方形/長方形 4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2" name="正方形/長方形 4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3" name="正方形/長方形 4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4" name="正方形/長方形 4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5" name="正方形/長方形 4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6" name="テキスト ボックス 4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7" name="直線コネクタ 4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28" name="テキスト ボックス 42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29" name="直線コネクタ 4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30" name="テキスト ボックス 4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31" name="直線コネクタ 4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32" name="テキスト ボックス 4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33" name="直線コネクタ 4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34" name="テキスト ボックス 4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35" name="直線コネクタ 4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36" name="テキスト ボックス 43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7" name="直線コネクタ 4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8" name="テキスト ボックス 4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440" name="直線コネクタ 439"/>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441"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442" name="直線コネクタ 441"/>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443"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444" name="直線コネクタ 443"/>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445"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446" name="フローチャート: 判断 445"/>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447" name="フローチャート: 判断 446"/>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448" name="フローチャート: 判断 447"/>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9" name="テキスト ボックス 4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0" name="テキスト ボックス 4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1" name="テキスト ボックス 4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2" name="テキスト ボックス 4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3" name="テキスト ボックス 4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135128</xdr:rowOff>
    </xdr:from>
    <xdr:to>
      <xdr:col>81</xdr:col>
      <xdr:colOff>101600</xdr:colOff>
      <xdr:row>103</xdr:row>
      <xdr:rowOff>65278</xdr:rowOff>
    </xdr:to>
    <xdr:sp macro="" textlink="">
      <xdr:nvSpPr>
        <xdr:cNvPr id="454" name="楕円 453"/>
        <xdr:cNvSpPr/>
      </xdr:nvSpPr>
      <xdr:spPr>
        <a:xfrm>
          <a:off x="15430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124985</xdr:rowOff>
    </xdr:from>
    <xdr:ext cx="405111" cy="259045"/>
    <xdr:sp macro="" textlink="">
      <xdr:nvSpPr>
        <xdr:cNvPr id="455"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456"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81805</xdr:rowOff>
    </xdr:from>
    <xdr:ext cx="405111" cy="259045"/>
    <xdr:sp macro="" textlink="">
      <xdr:nvSpPr>
        <xdr:cNvPr id="457" name="n_1mainValue【公民館】&#10;有形固定資産減価償却率"/>
        <xdr:cNvSpPr txBox="1"/>
      </xdr:nvSpPr>
      <xdr:spPr>
        <a:xfrm>
          <a:off x="15266044" y="173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8" name="正方形/長方形 4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9" name="正方形/長方形 4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0" name="正方形/長方形 4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1" name="正方形/長方形 4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2" name="正方形/長方形 4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3" name="正方形/長方形 4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4" name="正方形/長方形 4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5" name="正方形/長方形 4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6" name="テキスト ボックス 4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7" name="直線コネクタ 4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8" name="直線コネクタ 4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9" name="テキスト ボックス 4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0" name="直線コネクタ 4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1" name="テキスト ボックス 4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2" name="直線コネクタ 4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3" name="テキスト ボックス 4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4" name="直線コネクタ 4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5" name="テキスト ボックス 4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6" name="直線コネクタ 4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7" name="テキスト ボックス 4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481" name="直線コネクタ 480"/>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48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483" name="直線コネクタ 48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484"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485" name="直線コネクタ 484"/>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486"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487" name="フローチャート: 判断 486"/>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488" name="フローチャート: 判断 487"/>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489" name="フローチャート: 判断 488"/>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0" name="テキスト ボックス 4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1" name="テキスト ボックス 4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2" name="テキスト ボックス 4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3" name="テキスト ボックス 4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4" name="テキスト ボックス 4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495" name="楕円 494"/>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652</xdr:rowOff>
    </xdr:from>
    <xdr:ext cx="469744" cy="259045"/>
    <xdr:sp macro="" textlink="">
      <xdr:nvSpPr>
        <xdr:cNvPr id="496"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497"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498" name="n_1mainValue【公民館】&#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道路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有形固定資産減価償却率は、類似団体内平均値に比べて低い。今後も舗装修繕計画に基づき、耐震化等の安全性、財源の観点から計画的に維持管理を行う。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橋りょう長寿命化計画に基づき、重要保安部分に関する重点的点検を実施し、引き続き安全性を確保する。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類似団体内平均値と比較して、有形固定資産減価償却率が高く、住民一人当たり面積も大きい分析となっている。中央保育園は築後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年を超えている施設であることから、第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期学校統合との整合を図り、幼保を一体化した認定こども園整備による施設の再編を進める。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各建物とも耐震診断・改修を終え、安全に利用することが可能である。一方で小学校においては児童数の減少や環境の変化に対応しながら、学校統合を進め、施設のコスト縮減を目指す。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類似団体内平均値と比較して、有形固定資産減価償却率が高くなっていることから、今後の改修や改築については、費用の平準化を図り、計画的な整備を進める必要がある。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年度の当該団体値等は表示なし。</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15,729
15,635
25.26
6,066,779
5,900,486
134,029
3,862,290
5,967,569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79"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87" name="楕円 86"/>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53357</xdr:rowOff>
    </xdr:from>
    <xdr:ext cx="405111" cy="259045"/>
    <xdr:sp macro="" textlink="">
      <xdr:nvSpPr>
        <xdr:cNvPr id="88" name="n_1mainValue【体育館・プー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4" name="直線コネクタ 113"/>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5"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6" name="直線コネクタ 115"/>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17"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18" name="直線コネクタ 117"/>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19"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0" name="フローチャート: 判断 119"/>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1" name="フローチャート: 判断 120"/>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22"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3" name="フローチャート: 判断 122"/>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24"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60234</xdr:rowOff>
    </xdr:from>
    <xdr:to>
      <xdr:col>50</xdr:col>
      <xdr:colOff>165100</xdr:colOff>
      <xdr:row>61</xdr:row>
      <xdr:rowOff>161834</xdr:rowOff>
    </xdr:to>
    <xdr:sp macro="" textlink="">
      <xdr:nvSpPr>
        <xdr:cNvPr id="130" name="楕円 129"/>
        <xdr:cNvSpPr/>
      </xdr:nvSpPr>
      <xdr:spPr>
        <a:xfrm>
          <a:off x="958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152961</xdr:rowOff>
    </xdr:from>
    <xdr:ext cx="469744" cy="259045"/>
    <xdr:sp macro="" textlink="">
      <xdr:nvSpPr>
        <xdr:cNvPr id="131" name="n_1mainValue【体育館・プール】&#10;一人当たり面積"/>
        <xdr:cNvSpPr txBox="1"/>
      </xdr:nvSpPr>
      <xdr:spPr>
        <a:xfrm>
          <a:off x="9391727" y="1061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9" name="正方形/長方形 13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0" name="正方形/長方形 1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1" name="正方形/長方形 1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2" name="正方形/長方形 1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3" name="正方形/長方形 1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4" name="正方形/長方形 1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5" name="正方形/長方形 1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6" name="正方形/長方形 1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7" name="正方形/長方形 14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8" name="正方形/長方形 1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9" name="正方形/長方形 1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0" name="正方形/長方形 1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1" name="正方形/長方形 1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2" name="正方形/長方形 1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3" name="正方形/長方形 1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4" name="正方形/長方形 1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5" name="正方形/長方形 1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6" name="正方形/長方形 1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7" name="正方形/長方形 1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8" name="正方形/長方形 1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9" name="正方形/長方形 1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0" name="正方形/長方形 1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1" name="正方形/長方形 1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2" name="正方形/長方形 1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3" name="正方形/長方形 1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4" name="正方形/長方形 1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5" name="正方形/長方形 1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6" name="正方形/長方形 1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7" name="正方形/長方形 1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8" name="正方形/長方形 1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9" name="正方形/長方形 1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0" name="正方形/長方形 1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1" name="正方形/長方形 1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2" name="テキスト ボックス 1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3" name="直線コネクタ 1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74" name="直線コネクタ 1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75" name="テキスト ボックス 17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76" name="直線コネクタ 1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77" name="テキスト ボックス 1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78" name="直線コネクタ 1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79" name="テキスト ボックス 1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0" name="直線コネクタ 1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1" name="テキスト ボックス 1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2" name="直線コネクタ 1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183" name="テキスト ボックス 18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4" name="直線コネクタ 1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85" name="テキスト ボックス 1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187" name="直線コネクタ 186"/>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188"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189" name="直線コネクタ 188"/>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190"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191" name="直線コネクタ 190"/>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192"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193" name="フローチャート: 判断 192"/>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194" name="フローチャート: 判断 193"/>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195"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196" name="フローチャート: 判断 195"/>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197"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98" name="テキスト ボックス 1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99" name="テキスト ボックス 1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0" name="テキスト ボックス 1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1" name="テキスト ボックス 2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2" name="テキスト ボックス 2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31115</xdr:rowOff>
    </xdr:from>
    <xdr:to>
      <xdr:col>81</xdr:col>
      <xdr:colOff>101600</xdr:colOff>
      <xdr:row>34</xdr:row>
      <xdr:rowOff>132715</xdr:rowOff>
    </xdr:to>
    <xdr:sp macro="" textlink="">
      <xdr:nvSpPr>
        <xdr:cNvPr id="203" name="楕円 202"/>
        <xdr:cNvSpPr/>
      </xdr:nvSpPr>
      <xdr:spPr>
        <a:xfrm>
          <a:off x="154305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149242</xdr:rowOff>
    </xdr:from>
    <xdr:ext cx="405111" cy="259045"/>
    <xdr:sp macro="" textlink="">
      <xdr:nvSpPr>
        <xdr:cNvPr id="204" name="n_1mainValue【一般廃棄物処理施設】&#10;有形固定資産減価償却率"/>
        <xdr:cNvSpPr txBox="1"/>
      </xdr:nvSpPr>
      <xdr:spPr>
        <a:xfrm>
          <a:off x="1526604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05" name="正方形/長方形 2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6" name="正方形/長方形 2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7" name="正方形/長方形 2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8" name="正方形/長方形 2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9" name="正方形/長方形 2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0" name="正方形/長方形 2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1" name="正方形/長方形 2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2" name="正方形/長方形 2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13" name="テキスト ボックス 2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14" name="直線コネクタ 2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15" name="直線コネクタ 2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16" name="テキスト ボックス 21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17" name="直線コネクタ 2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18" name="テキスト ボックス 21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19" name="直線コネクタ 2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20" name="テキスト ボックス 21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21" name="直線コネクタ 2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22" name="テキスト ボックス 2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23" name="直線コネクタ 2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24" name="テキスト ボックス 2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25" name="直線コネクタ 2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26" name="テキスト ボックス 2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228" name="直線コネクタ 227"/>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229"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230" name="直線コネクタ 229"/>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231"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232" name="直線コネクタ 231"/>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233"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234" name="フローチャート: 判断 233"/>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235" name="フローチャート: 判断 234"/>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236"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237" name="フローチャート: 判断 236"/>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238"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39" name="テキスト ボックス 2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0" name="テキスト ボックス 2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1" name="テキスト ボックス 2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2" name="テキスト ボックス 2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43" name="テキスト ボックス 2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50866</xdr:rowOff>
    </xdr:from>
    <xdr:to>
      <xdr:col>112</xdr:col>
      <xdr:colOff>38100</xdr:colOff>
      <xdr:row>41</xdr:row>
      <xdr:rowOff>152466</xdr:rowOff>
    </xdr:to>
    <xdr:sp macro="" textlink="">
      <xdr:nvSpPr>
        <xdr:cNvPr id="244" name="楕円 243"/>
        <xdr:cNvSpPr/>
      </xdr:nvSpPr>
      <xdr:spPr>
        <a:xfrm>
          <a:off x="21272500" y="70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143593</xdr:rowOff>
    </xdr:from>
    <xdr:ext cx="534377" cy="259045"/>
    <xdr:sp macro="" textlink="">
      <xdr:nvSpPr>
        <xdr:cNvPr id="245" name="n_1mainValue【一般廃棄物処理施設】&#10;一人当たり有形固定資産（償却資産）額"/>
        <xdr:cNvSpPr txBox="1"/>
      </xdr:nvSpPr>
      <xdr:spPr>
        <a:xfrm>
          <a:off x="21043411" y="71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46" name="正方形/長方形 2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7" name="正方形/長方形 2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8" name="正方形/長方形 2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9" name="正方形/長方形 2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0" name="正方形/長方形 2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1" name="正方形/長方形 2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2" name="正方形/長方形 2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3" name="正方形/長方形 2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4" name="テキスト ボックス 2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5" name="直線コネクタ 2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56" name="テキスト ボックス 2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57" name="直線コネクタ 25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58" name="テキスト ボックス 25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59" name="直線コネクタ 25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60" name="テキスト ボックス 25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61" name="直線コネクタ 26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62" name="テキスト ボックス 26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63" name="直線コネクタ 26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64" name="テキスト ボックス 26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5" name="直線コネクタ 2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6" name="テキスト ボックス 2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268" name="直線コネクタ 267"/>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269"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270" name="直線コネクタ 269"/>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271"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272" name="直線コネクタ 271"/>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273"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274" name="フローチャート: 判断 273"/>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275" name="フローチャート: 判断 274"/>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138193</xdr:rowOff>
    </xdr:from>
    <xdr:ext cx="405111" cy="259045"/>
    <xdr:sp macro="" textlink="">
      <xdr:nvSpPr>
        <xdr:cNvPr id="276" name="n_1aveValue【保健センター・保健所】&#10;有形固定資産減価償却率"/>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277" name="フローチャート: 判断 276"/>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3319</xdr:rowOff>
    </xdr:from>
    <xdr:ext cx="405111" cy="259045"/>
    <xdr:sp macro="" textlink="">
      <xdr:nvSpPr>
        <xdr:cNvPr id="278"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79" name="テキスト ボックス 2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0" name="テキスト ボックス 2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1" name="テキスト ボックス 2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2" name="テキスト ボックス 2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3" name="テキスト ボックス 2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22352</xdr:rowOff>
    </xdr:from>
    <xdr:to>
      <xdr:col>81</xdr:col>
      <xdr:colOff>101600</xdr:colOff>
      <xdr:row>63</xdr:row>
      <xdr:rowOff>123952</xdr:rowOff>
    </xdr:to>
    <xdr:sp macro="" textlink="">
      <xdr:nvSpPr>
        <xdr:cNvPr id="284" name="楕円 283"/>
        <xdr:cNvSpPr/>
      </xdr:nvSpPr>
      <xdr:spPr>
        <a:xfrm>
          <a:off x="15430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115079</xdr:rowOff>
    </xdr:from>
    <xdr:ext cx="405111" cy="259045"/>
    <xdr:sp macro="" textlink="">
      <xdr:nvSpPr>
        <xdr:cNvPr id="285" name="n_1mainValue【保健センター・保健所】&#10;有形固定資産減価償却率"/>
        <xdr:cNvSpPr txBox="1"/>
      </xdr:nvSpPr>
      <xdr:spPr>
        <a:xfrm>
          <a:off x="15266044" y="1091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6" name="正方形/長方形 2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7" name="正方形/長方形 2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8" name="正方形/長方形 2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9" name="正方形/長方形 2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0" name="正方形/長方形 2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1" name="正方形/長方形 2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2" name="正方形/長方形 2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3" name="正方形/長方形 2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4" name="テキスト ボックス 2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5" name="直線コネクタ 2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96" name="直線コネクタ 29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97" name="テキスト ボックス 29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98" name="直線コネクタ 29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99" name="テキスト ボックス 29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00" name="直線コネクタ 29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01" name="テキスト ボックス 30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02" name="直線コネクタ 30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03" name="テキスト ボックス 30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4" name="直線コネクタ 3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05" name="テキスト ボックス 3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307" name="直線コネクタ 306"/>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308"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309" name="直線コネクタ 308"/>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310"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311" name="直線コネクタ 310"/>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312"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313" name="フローチャート: 判断 312"/>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314" name="フローチャート: 判断 313"/>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32783</xdr:rowOff>
    </xdr:from>
    <xdr:ext cx="469744" cy="259045"/>
    <xdr:sp macro="" textlink="">
      <xdr:nvSpPr>
        <xdr:cNvPr id="315" name="n_1aveValue【保健センター・保健所】&#10;一人当たり面積"/>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316" name="フローチャート: 判断 315"/>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317"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18" name="テキスト ボックス 3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19" name="テキスト ボックス 3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0" name="テキスト ボックス 3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1" name="テキスト ボックス 3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2" name="テキスト ボックス 3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29210</xdr:rowOff>
    </xdr:from>
    <xdr:to>
      <xdr:col>112</xdr:col>
      <xdr:colOff>38100</xdr:colOff>
      <xdr:row>55</xdr:row>
      <xdr:rowOff>130810</xdr:rowOff>
    </xdr:to>
    <xdr:sp macro="" textlink="">
      <xdr:nvSpPr>
        <xdr:cNvPr id="323" name="楕円 322"/>
        <xdr:cNvSpPr/>
      </xdr:nvSpPr>
      <xdr:spPr>
        <a:xfrm>
          <a:off x="21272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53</xdr:row>
      <xdr:rowOff>147337</xdr:rowOff>
    </xdr:from>
    <xdr:ext cx="469744" cy="259045"/>
    <xdr:sp macro="" textlink="">
      <xdr:nvSpPr>
        <xdr:cNvPr id="324" name="n_1mainValue【保健センター・保健所】&#10;一人当たり面積"/>
        <xdr:cNvSpPr txBox="1"/>
      </xdr:nvSpPr>
      <xdr:spPr>
        <a:xfrm>
          <a:off x="210757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5" name="直線コネクタ 3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6" name="テキスト ボックス 3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7" name="直線コネクタ 3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8" name="テキスト ボックス 3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9" name="直線コネクタ 3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0" name="テキスト ボックス 3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1" name="直線コネクタ 3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2" name="テキスト ボックス 3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3" name="直線コネクタ 3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4" name="テキスト ボックス 3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5" name="直線コネクタ 3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6" name="テキスト ボックス 3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48" name="テキスト ボックス 3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142602</xdr:rowOff>
    </xdr:from>
    <xdr:to>
      <xdr:col>85</xdr:col>
      <xdr:colOff>126364</xdr:colOff>
      <xdr:row>85</xdr:row>
      <xdr:rowOff>165463</xdr:rowOff>
    </xdr:to>
    <xdr:cxnSp macro="">
      <xdr:nvCxnSpPr>
        <xdr:cNvPr id="350" name="直線コネクタ 349"/>
        <xdr:cNvCxnSpPr/>
      </xdr:nvCxnSpPr>
      <xdr:spPr>
        <a:xfrm flipV="1">
          <a:off x="16318864" y="13515702"/>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169290</xdr:rowOff>
    </xdr:from>
    <xdr:ext cx="405111" cy="259045"/>
    <xdr:sp macro="" textlink="">
      <xdr:nvSpPr>
        <xdr:cNvPr id="351" name="【消防施設】&#10;有形固定資産減価償却率最小値テキスト"/>
        <xdr:cNvSpPr txBox="1"/>
      </xdr:nvSpPr>
      <xdr:spPr>
        <a:xfrm>
          <a:off x="16357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165463</xdr:rowOff>
    </xdr:from>
    <xdr:to>
      <xdr:col>86</xdr:col>
      <xdr:colOff>25400</xdr:colOff>
      <xdr:row>85</xdr:row>
      <xdr:rowOff>165463</xdr:rowOff>
    </xdr:to>
    <xdr:cxnSp macro="">
      <xdr:nvCxnSpPr>
        <xdr:cNvPr id="352" name="直線コネクタ 351"/>
        <xdr:cNvCxnSpPr/>
      </xdr:nvCxnSpPr>
      <xdr:spPr>
        <a:xfrm>
          <a:off x="16230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89279</xdr:rowOff>
    </xdr:from>
    <xdr:ext cx="405111" cy="259045"/>
    <xdr:sp macro="" textlink="">
      <xdr:nvSpPr>
        <xdr:cNvPr id="353" name="【消防施設】&#10;有形固定資産減価償却率最大値テキスト"/>
        <xdr:cNvSpPr txBox="1"/>
      </xdr:nvSpPr>
      <xdr:spPr>
        <a:xfrm>
          <a:off x="16357600" y="1329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142602</xdr:rowOff>
    </xdr:from>
    <xdr:to>
      <xdr:col>86</xdr:col>
      <xdr:colOff>25400</xdr:colOff>
      <xdr:row>78</xdr:row>
      <xdr:rowOff>142602</xdr:rowOff>
    </xdr:to>
    <xdr:cxnSp macro="">
      <xdr:nvCxnSpPr>
        <xdr:cNvPr id="354" name="直線コネクタ 353"/>
        <xdr:cNvCxnSpPr/>
      </xdr:nvCxnSpPr>
      <xdr:spPr>
        <a:xfrm>
          <a:off x="16230600" y="1351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355"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356" name="フローチャート: 判断 355"/>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357" name="フローチャート: 判断 356"/>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358"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157118</xdr:rowOff>
    </xdr:from>
    <xdr:to>
      <xdr:col>76</xdr:col>
      <xdr:colOff>165100</xdr:colOff>
      <xdr:row>82</xdr:row>
      <xdr:rowOff>87268</xdr:rowOff>
    </xdr:to>
    <xdr:sp macro="" textlink="">
      <xdr:nvSpPr>
        <xdr:cNvPr id="359" name="フローチャート: 判断 358"/>
        <xdr:cNvSpPr/>
      </xdr:nvSpPr>
      <xdr:spPr>
        <a:xfrm>
          <a:off x="14541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103795</xdr:rowOff>
    </xdr:from>
    <xdr:ext cx="405111" cy="259045"/>
    <xdr:sp macro="" textlink="">
      <xdr:nvSpPr>
        <xdr:cNvPr id="360" name="n_2aveValue【消防施設】&#10;有形固定資産減価償却率"/>
        <xdr:cNvSpPr txBox="1"/>
      </xdr:nvSpPr>
      <xdr:spPr>
        <a:xfrm>
          <a:off x="14389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1" name="テキスト ボックス 3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80373</xdr:rowOff>
    </xdr:from>
    <xdr:to>
      <xdr:col>81</xdr:col>
      <xdr:colOff>101600</xdr:colOff>
      <xdr:row>79</xdr:row>
      <xdr:rowOff>10523</xdr:rowOff>
    </xdr:to>
    <xdr:sp macro="" textlink="">
      <xdr:nvSpPr>
        <xdr:cNvPr id="366" name="楕円 365"/>
        <xdr:cNvSpPr/>
      </xdr:nvSpPr>
      <xdr:spPr>
        <a:xfrm>
          <a:off x="154305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27050</xdr:rowOff>
    </xdr:from>
    <xdr:ext cx="405111" cy="259045"/>
    <xdr:sp macro="" textlink="">
      <xdr:nvSpPr>
        <xdr:cNvPr id="367" name="n_1mainValue【消防施設】&#10;有形固定資産減価償却率"/>
        <xdr:cNvSpPr txBox="1"/>
      </xdr:nvSpPr>
      <xdr:spPr>
        <a:xfrm>
          <a:off x="15266044" y="1322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8" name="正方形/長方形 3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9" name="正方形/長方形 3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0" name="正方形/長方形 3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1" name="正方形/長方形 3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2" name="正方形/長方形 3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3" name="正方形/長方形 3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4" name="正方形/長方形 3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5" name="正方形/長方形 3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6" name="テキスト ボックス 3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7" name="直線コネクタ 3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8" name="直線コネクタ 3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9" name="テキスト ボックス 3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0" name="直線コネクタ 3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1" name="テキスト ボックス 3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2" name="直線コネクタ 3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3" name="テキスト ボックス 3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4" name="直線コネクタ 3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5" name="テキスト ボックス 3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6" name="直線コネクタ 3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7" name="テキスト ボックス 3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389" name="直線コネクタ 388"/>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39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391" name="直線コネクタ 39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392"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393" name="直線コネクタ 392"/>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394"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395" name="フローチャート: 判断 394"/>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396" name="フローチャート: 判断 39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39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398" name="フローチャート: 判断 397"/>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399"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0" name="テキスト ボックス 3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1" name="テキスト ボックス 4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2" name="テキスト ボックス 4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3" name="テキスト ボックス 4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4" name="テキスト ボックス 4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19304</xdr:rowOff>
    </xdr:from>
    <xdr:to>
      <xdr:col>112</xdr:col>
      <xdr:colOff>38100</xdr:colOff>
      <xdr:row>85</xdr:row>
      <xdr:rowOff>120904</xdr:rowOff>
    </xdr:to>
    <xdr:sp macro="" textlink="">
      <xdr:nvSpPr>
        <xdr:cNvPr id="405" name="楕円 404"/>
        <xdr:cNvSpPr/>
      </xdr:nvSpPr>
      <xdr:spPr>
        <a:xfrm>
          <a:off x="21272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112031</xdr:rowOff>
    </xdr:from>
    <xdr:ext cx="469744" cy="259045"/>
    <xdr:sp macro="" textlink="">
      <xdr:nvSpPr>
        <xdr:cNvPr id="406" name="n_1mainValue【消防施設】&#10;一人当たり面積"/>
        <xdr:cNvSpPr txBox="1"/>
      </xdr:nvSpPr>
      <xdr:spPr>
        <a:xfrm>
          <a:off x="21075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7" name="正方形/長方形 4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8" name="正方形/長方形 4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9" name="正方形/長方形 4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0" name="正方形/長方形 4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1" name="正方形/長方形 4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2" name="正方形/長方形 4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3" name="正方形/長方形 4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4" name="正方形/長方形 4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5" name="テキスト ボックス 4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6" name="直線コネクタ 4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7" name="直線コネクタ 4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8" name="テキスト ボックス 41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9" name="直線コネクタ 4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0" name="テキスト ボックス 4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1" name="直線コネクタ 4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2" name="テキスト ボックス 4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3" name="直線コネクタ 4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4" name="テキスト ボックス 4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5" name="直線コネクタ 4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6" name="テキスト ボックス 4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7" name="直線コネクタ 4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8" name="テキスト ボックス 42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9" name="直線コネクタ 4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0" name="テキスト ボックス 4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432" name="直線コネクタ 431"/>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33"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34" name="直線コネクタ 433"/>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35"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36" name="直線コネクタ 43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437"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438" name="フローチャート: 判断 437"/>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439" name="フローチャート: 判断 438"/>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440"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441" name="フローチャート: 判断 440"/>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442"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3" name="テキスト ボックス 4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4" name="テキスト ボックス 4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5" name="テキスト ボックス 4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6" name="テキスト ボックス 4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7" name="テキスト ボックス 4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89081</xdr:rowOff>
    </xdr:from>
    <xdr:to>
      <xdr:col>81</xdr:col>
      <xdr:colOff>101600</xdr:colOff>
      <xdr:row>105</xdr:row>
      <xdr:rowOff>19231</xdr:rowOff>
    </xdr:to>
    <xdr:sp macro="" textlink="">
      <xdr:nvSpPr>
        <xdr:cNvPr id="448" name="楕円 447"/>
        <xdr:cNvSpPr/>
      </xdr:nvSpPr>
      <xdr:spPr>
        <a:xfrm>
          <a:off x="15430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10358</xdr:rowOff>
    </xdr:from>
    <xdr:ext cx="405111" cy="259045"/>
    <xdr:sp macro="" textlink="">
      <xdr:nvSpPr>
        <xdr:cNvPr id="449" name="n_1mainValue【庁舎】&#10;有形固定資産減価償却率"/>
        <xdr:cNvSpPr txBox="1"/>
      </xdr:nvSpPr>
      <xdr:spPr>
        <a:xfrm>
          <a:off x="15266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0" name="正方形/長方形 4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1" name="正方形/長方形 4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2" name="正方形/長方形 4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3" name="正方形/長方形 4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4" name="正方形/長方形 4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5" name="正方形/長方形 4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6" name="正方形/長方形 4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7" name="正方形/長方形 4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8" name="テキスト ボックス 4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9" name="直線コネクタ 4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0" name="直線コネクタ 4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1" name="テキスト ボックス 4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2" name="直線コネクタ 4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3" name="テキスト ボックス 4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4" name="直線コネクタ 4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5" name="テキスト ボックス 4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6" name="直線コネクタ 4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7" name="テキスト ボックス 4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8" name="直線コネクタ 4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9" name="テキスト ボックス 4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0" name="直線コネクタ 4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1" name="テキスト ボックス 4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73" name="直線コネクタ 472"/>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74"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475" name="直線コネクタ 474"/>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476"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477" name="直線コネクタ 476"/>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478"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479" name="フローチャート: 判断 478"/>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480" name="フローチャート: 判断 479"/>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481"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482" name="フローチャート: 判断 481"/>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483"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4" name="テキスト ボックス 4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5" name="テキスト ボックス 4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6" name="テキスト ボックス 4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7" name="テキスト ボックス 4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8" name="テキスト ボックス 4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6350</xdr:rowOff>
    </xdr:from>
    <xdr:to>
      <xdr:col>112</xdr:col>
      <xdr:colOff>38100</xdr:colOff>
      <xdr:row>103</xdr:row>
      <xdr:rowOff>107950</xdr:rowOff>
    </xdr:to>
    <xdr:sp macro="" textlink="">
      <xdr:nvSpPr>
        <xdr:cNvPr id="489" name="楕円 488"/>
        <xdr:cNvSpPr/>
      </xdr:nvSpPr>
      <xdr:spPr>
        <a:xfrm>
          <a:off x="21272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101</xdr:row>
      <xdr:rowOff>124477</xdr:rowOff>
    </xdr:from>
    <xdr:ext cx="469744" cy="259045"/>
    <xdr:sp macro="" textlink="">
      <xdr:nvSpPr>
        <xdr:cNvPr id="490" name="n_1mainValue【庁舎】&#10;一人当たり面積"/>
        <xdr:cNvSpPr txBox="1"/>
      </xdr:nvSpPr>
      <xdr:spPr>
        <a:xfrm>
          <a:off x="210757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1" name="正方形/長方形 4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2" name="正方形/長方形 4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3" name="テキスト ボックス 4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類似団体内平均値と比較して有形固定資産減価償却率は低いが、町内には築後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年が経過している施設があることから、総合体育館への機能再編等を行い、コスト縮減を図る。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保健福祉センターは築齢も浅く、住民一人当たり面積も類似団体内平均値と比較して大きいため、十分な施設機能を有する。今後も、子育て支援・健康づくりの拠点施設として、利用を促進していく。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類似団体内平均値と比較して、高い分析結果となった。施設の改修等について早急な対応が必要となる。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築齢も浅く長寿命が期待でき、有形固定資産減価償却率は、類似団体内平均値を下回っている。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31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日時点で未整備であるため、平成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年度の当該団体値等は表示なし。</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15,729
15,635
25.26
6,066,779
5,900,486
134,029
3,862,290
5,967,569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年度末３０．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前年度より０．５％増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）に加え、町内に中心となる産業がないこと等により、財政基盤が弱く、近年</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を下回った状態が続いている。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毎年度、事業のスクラップ＆ビルドにより、歳出の見直しに努めているところであるが、歳入においても、税収の徴収率の向上（平成２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年度にかけては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％の増加）を中心とした町税などの一般財源収入の確保のほか、使用料などの特定財源についても、適正な住民負担による増収を図るなど、自主財源の確保に努める。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117324</xdr:rowOff>
    </xdr:to>
    <xdr:cxnSp macro="">
      <xdr:nvCxnSpPr>
        <xdr:cNvPr id="70" name="直線コネクタ 69"/>
        <xdr:cNvCxnSpPr/>
      </xdr:nvCxnSpPr>
      <xdr:spPr>
        <a:xfrm flipV="1">
          <a:off x="4114800" y="73067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117324</xdr:rowOff>
    </xdr:from>
    <xdr:to>
      <xdr:col>19</xdr:col>
      <xdr:colOff>133350</xdr:colOff>
      <xdr:row>42</xdr:row>
      <xdr:rowOff>128815</xdr:rowOff>
    </xdr:to>
    <xdr:cxnSp macro="">
      <xdr:nvCxnSpPr>
        <xdr:cNvPr id="73" name="直線コネクタ 72"/>
        <xdr:cNvCxnSpPr/>
      </xdr:nvCxnSpPr>
      <xdr:spPr>
        <a:xfrm flipV="1">
          <a:off x="3225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90"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92" name="テキスト ボックス 91"/>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4" name="テキスト ボックス 93"/>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6" name="テキスト ボックス 95"/>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支出については、障がい者への自立支援にかかる経費や、定年退職者の増加などによる人件費の増加により、増加傾向にある。経常収入においては、税収の徴収率の向上（平成２８年度から平成２９年度にかけては２．１％の増加）を中心とした町税などの経常一般財源収入の確保に努めるなど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よって</a:t>
          </a:r>
          <a:r>
            <a:rPr kumimoji="1" lang="ja-JP" altLang="ja-JP" sz="1100">
              <a:solidFill>
                <a:schemeClr val="dk1"/>
              </a:solidFill>
              <a:effectLst/>
              <a:latin typeface="+mn-lt"/>
              <a:ea typeface="+mn-ea"/>
              <a:cs typeface="+mn-cs"/>
            </a:rPr>
            <a:t>近年、類似団体内平均値より高止まりの傾向は変わっていない。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現在町では小学校統合や幼稚園・保育園の再編など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公共施設の再編・縮小を図っており、これによって義務的経費の削減に努め、今後も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ていきたい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70394</xdr:rowOff>
    </xdr:from>
    <xdr:to>
      <xdr:col>23</xdr:col>
      <xdr:colOff>133350</xdr:colOff>
      <xdr:row>64</xdr:row>
      <xdr:rowOff>77288</xdr:rowOff>
    </xdr:to>
    <xdr:cxnSp macro="">
      <xdr:nvCxnSpPr>
        <xdr:cNvPr id="135" name="直線コネクタ 134"/>
        <xdr:cNvCxnSpPr/>
      </xdr:nvCxnSpPr>
      <xdr:spPr>
        <a:xfrm>
          <a:off x="4114800" y="1104319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8346</xdr:rowOff>
    </xdr:from>
    <xdr:to>
      <xdr:col>19</xdr:col>
      <xdr:colOff>133350</xdr:colOff>
      <xdr:row>64</xdr:row>
      <xdr:rowOff>70394</xdr:rowOff>
    </xdr:to>
    <xdr:cxnSp macro="">
      <xdr:nvCxnSpPr>
        <xdr:cNvPr id="138" name="直線コネクタ 137"/>
        <xdr:cNvCxnSpPr/>
      </xdr:nvCxnSpPr>
      <xdr:spPr>
        <a:xfrm>
          <a:off x="3225800" y="109811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8346</xdr:rowOff>
    </xdr:from>
    <xdr:to>
      <xdr:col>15</xdr:col>
      <xdr:colOff>82550</xdr:colOff>
      <xdr:row>64</xdr:row>
      <xdr:rowOff>104866</xdr:rowOff>
    </xdr:to>
    <xdr:cxnSp macro="">
      <xdr:nvCxnSpPr>
        <xdr:cNvPr id="141" name="直線コネクタ 140"/>
        <xdr:cNvCxnSpPr/>
      </xdr:nvCxnSpPr>
      <xdr:spPr>
        <a:xfrm flipV="1">
          <a:off x="2336800" y="109811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73841</xdr:rowOff>
    </xdr:from>
    <xdr:to>
      <xdr:col>11</xdr:col>
      <xdr:colOff>31750</xdr:colOff>
      <xdr:row>64</xdr:row>
      <xdr:rowOff>104866</xdr:rowOff>
    </xdr:to>
    <xdr:cxnSp macro="">
      <xdr:nvCxnSpPr>
        <xdr:cNvPr id="144" name="直線コネクタ 143"/>
        <xdr:cNvCxnSpPr/>
      </xdr:nvCxnSpPr>
      <xdr:spPr>
        <a:xfrm>
          <a:off x="1447800" y="110466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26488</xdr:rowOff>
    </xdr:from>
    <xdr:to>
      <xdr:col>23</xdr:col>
      <xdr:colOff>184150</xdr:colOff>
      <xdr:row>64</xdr:row>
      <xdr:rowOff>128088</xdr:rowOff>
    </xdr:to>
    <xdr:sp macro="" textlink="">
      <xdr:nvSpPr>
        <xdr:cNvPr id="154" name="楕円 153"/>
        <xdr:cNvSpPr/>
      </xdr:nvSpPr>
      <xdr:spPr>
        <a:xfrm>
          <a:off x="49022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170015</xdr:rowOff>
    </xdr:from>
    <xdr:ext cx="762000" cy="259045"/>
    <xdr:sp macro="" textlink="">
      <xdr:nvSpPr>
        <xdr:cNvPr id="155" name="財政構造の弾力性該当値テキスト"/>
        <xdr:cNvSpPr txBox="1"/>
      </xdr:nvSpPr>
      <xdr:spPr>
        <a:xfrm>
          <a:off x="5041900" y="1097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19594</xdr:rowOff>
    </xdr:from>
    <xdr:to>
      <xdr:col>19</xdr:col>
      <xdr:colOff>184150</xdr:colOff>
      <xdr:row>64</xdr:row>
      <xdr:rowOff>121194</xdr:rowOff>
    </xdr:to>
    <xdr:sp macro="" textlink="">
      <xdr:nvSpPr>
        <xdr:cNvPr id="156" name="楕円 155"/>
        <xdr:cNvSpPr/>
      </xdr:nvSpPr>
      <xdr:spPr>
        <a:xfrm>
          <a:off x="4064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105971</xdr:rowOff>
    </xdr:from>
    <xdr:ext cx="736600" cy="259045"/>
    <xdr:sp macro="" textlink="">
      <xdr:nvSpPr>
        <xdr:cNvPr id="157" name="テキスト ボックス 156"/>
        <xdr:cNvSpPr txBox="1"/>
      </xdr:nvSpPr>
      <xdr:spPr>
        <a:xfrm>
          <a:off x="3733800" y="1107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128996</xdr:rowOff>
    </xdr:from>
    <xdr:to>
      <xdr:col>15</xdr:col>
      <xdr:colOff>133350</xdr:colOff>
      <xdr:row>64</xdr:row>
      <xdr:rowOff>59146</xdr:rowOff>
    </xdr:to>
    <xdr:sp macro="" textlink="">
      <xdr:nvSpPr>
        <xdr:cNvPr id="158" name="楕円 157"/>
        <xdr:cNvSpPr/>
      </xdr:nvSpPr>
      <xdr:spPr>
        <a:xfrm>
          <a:off x="3175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43923</xdr:rowOff>
    </xdr:from>
    <xdr:ext cx="762000" cy="259045"/>
    <xdr:sp macro="" textlink="">
      <xdr:nvSpPr>
        <xdr:cNvPr id="159" name="テキスト ボックス 158"/>
        <xdr:cNvSpPr txBox="1"/>
      </xdr:nvSpPr>
      <xdr:spPr>
        <a:xfrm>
          <a:off x="2844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54066</xdr:rowOff>
    </xdr:from>
    <xdr:to>
      <xdr:col>11</xdr:col>
      <xdr:colOff>82550</xdr:colOff>
      <xdr:row>64</xdr:row>
      <xdr:rowOff>155666</xdr:rowOff>
    </xdr:to>
    <xdr:sp macro="" textlink="">
      <xdr:nvSpPr>
        <xdr:cNvPr id="160" name="楕円 159"/>
        <xdr:cNvSpPr/>
      </xdr:nvSpPr>
      <xdr:spPr>
        <a:xfrm>
          <a:off x="2286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140443</xdr:rowOff>
    </xdr:from>
    <xdr:ext cx="762000" cy="259045"/>
    <xdr:sp macro="" textlink="">
      <xdr:nvSpPr>
        <xdr:cNvPr id="161" name="テキスト ボックス 160"/>
        <xdr:cNvSpPr txBox="1"/>
      </xdr:nvSpPr>
      <xdr:spPr>
        <a:xfrm>
          <a:off x="1955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23041</xdr:rowOff>
    </xdr:from>
    <xdr:to>
      <xdr:col>7</xdr:col>
      <xdr:colOff>31750</xdr:colOff>
      <xdr:row>64</xdr:row>
      <xdr:rowOff>124641</xdr:rowOff>
    </xdr:to>
    <xdr:sp macro="" textlink="">
      <xdr:nvSpPr>
        <xdr:cNvPr id="162" name="楕円 161"/>
        <xdr:cNvSpPr/>
      </xdr:nvSpPr>
      <xdr:spPr>
        <a:xfrm>
          <a:off x="1397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109418</xdr:rowOff>
    </xdr:from>
    <xdr:ext cx="762000" cy="259045"/>
    <xdr:sp macro="" textlink="">
      <xdr:nvSpPr>
        <xdr:cNvPr id="163" name="テキスト ボックス 162"/>
        <xdr:cNvSpPr txBox="1"/>
      </xdr:nvSpPr>
      <xdr:spPr>
        <a:xfrm>
          <a:off x="1066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と比較して、人件費・物件費が低くなっている要因として、平成２６年１０月の消防事務委託に伴い、常備消防事務にかかる人件費・物件費が補助費となったことが挙げられる。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消費税増税に伴い物件費総額は増加しつつあるものの、支出総額は抑えているが、人口減と合わせて人口１人当たりの決算額は増加傾向にある。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物件費については、公共施設の再編やＥＳＣＯ事業やＰＰＳからの電気購入による電気代の削減などでコストの削減を図っているが、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今後は補助費も含めた経費について、抑制していく必要がある。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166750</xdr:rowOff>
    </xdr:from>
    <xdr:to>
      <xdr:col>23</xdr:col>
      <xdr:colOff>133350</xdr:colOff>
      <xdr:row>82</xdr:row>
      <xdr:rowOff>8015</xdr:rowOff>
    </xdr:to>
    <xdr:cxnSp macro="">
      <xdr:nvCxnSpPr>
        <xdr:cNvPr id="196" name="直線コネクタ 195"/>
        <xdr:cNvCxnSpPr/>
      </xdr:nvCxnSpPr>
      <xdr:spPr>
        <a:xfrm>
          <a:off x="4114800" y="14054200"/>
          <a:ext cx="838200" cy="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166750</xdr:rowOff>
    </xdr:from>
    <xdr:to>
      <xdr:col>19</xdr:col>
      <xdr:colOff>133350</xdr:colOff>
      <xdr:row>82</xdr:row>
      <xdr:rowOff>695</xdr:rowOff>
    </xdr:to>
    <xdr:cxnSp macro="">
      <xdr:nvCxnSpPr>
        <xdr:cNvPr id="199" name="直線コネクタ 198"/>
        <xdr:cNvCxnSpPr/>
      </xdr:nvCxnSpPr>
      <xdr:spPr>
        <a:xfrm flipV="1">
          <a:off x="3225800" y="14054200"/>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159939</xdr:rowOff>
    </xdr:from>
    <xdr:to>
      <xdr:col>15</xdr:col>
      <xdr:colOff>82550</xdr:colOff>
      <xdr:row>82</xdr:row>
      <xdr:rowOff>695</xdr:rowOff>
    </xdr:to>
    <xdr:cxnSp macro="">
      <xdr:nvCxnSpPr>
        <xdr:cNvPr id="202" name="直線コネクタ 201"/>
        <xdr:cNvCxnSpPr/>
      </xdr:nvCxnSpPr>
      <xdr:spPr>
        <a:xfrm>
          <a:off x="2336800" y="14047389"/>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159939</xdr:rowOff>
    </xdr:from>
    <xdr:to>
      <xdr:col>11</xdr:col>
      <xdr:colOff>31750</xdr:colOff>
      <xdr:row>81</xdr:row>
      <xdr:rowOff>163038</xdr:rowOff>
    </xdr:to>
    <xdr:cxnSp macro="">
      <xdr:nvCxnSpPr>
        <xdr:cNvPr id="205" name="直線コネクタ 204"/>
        <xdr:cNvCxnSpPr/>
      </xdr:nvCxnSpPr>
      <xdr:spPr>
        <a:xfrm flipV="1">
          <a:off x="1447800" y="14047389"/>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128665</xdr:rowOff>
    </xdr:from>
    <xdr:to>
      <xdr:col>23</xdr:col>
      <xdr:colOff>184150</xdr:colOff>
      <xdr:row>82</xdr:row>
      <xdr:rowOff>58815</xdr:rowOff>
    </xdr:to>
    <xdr:sp macro="" textlink="">
      <xdr:nvSpPr>
        <xdr:cNvPr id="215" name="楕円 214"/>
        <xdr:cNvSpPr/>
      </xdr:nvSpPr>
      <xdr:spPr>
        <a:xfrm>
          <a:off x="4902200" y="140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145192</xdr:rowOff>
    </xdr:from>
    <xdr:ext cx="762000" cy="259045"/>
    <xdr:sp macro="" textlink="">
      <xdr:nvSpPr>
        <xdr:cNvPr id="216" name="人件費・物件費等の状況該当値テキスト"/>
        <xdr:cNvSpPr txBox="1"/>
      </xdr:nvSpPr>
      <xdr:spPr>
        <a:xfrm>
          <a:off x="5041900" y="1386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115950</xdr:rowOff>
    </xdr:from>
    <xdr:to>
      <xdr:col>19</xdr:col>
      <xdr:colOff>184150</xdr:colOff>
      <xdr:row>82</xdr:row>
      <xdr:rowOff>46100</xdr:rowOff>
    </xdr:to>
    <xdr:sp macro="" textlink="">
      <xdr:nvSpPr>
        <xdr:cNvPr id="217" name="楕円 216"/>
        <xdr:cNvSpPr/>
      </xdr:nvSpPr>
      <xdr:spPr>
        <a:xfrm>
          <a:off x="4064000" y="140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56277</xdr:rowOff>
    </xdr:from>
    <xdr:ext cx="736600" cy="259045"/>
    <xdr:sp macro="" textlink="">
      <xdr:nvSpPr>
        <xdr:cNvPr id="218" name="テキスト ボックス 217"/>
        <xdr:cNvSpPr txBox="1"/>
      </xdr:nvSpPr>
      <xdr:spPr>
        <a:xfrm>
          <a:off x="3733800" y="1377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121345</xdr:rowOff>
    </xdr:from>
    <xdr:to>
      <xdr:col>15</xdr:col>
      <xdr:colOff>133350</xdr:colOff>
      <xdr:row>82</xdr:row>
      <xdr:rowOff>51495</xdr:rowOff>
    </xdr:to>
    <xdr:sp macro="" textlink="">
      <xdr:nvSpPr>
        <xdr:cNvPr id="219" name="楕円 218"/>
        <xdr:cNvSpPr/>
      </xdr:nvSpPr>
      <xdr:spPr>
        <a:xfrm>
          <a:off x="3175000" y="140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61672</xdr:rowOff>
    </xdr:from>
    <xdr:ext cx="762000" cy="259045"/>
    <xdr:sp macro="" textlink="">
      <xdr:nvSpPr>
        <xdr:cNvPr id="220" name="テキスト ボックス 219"/>
        <xdr:cNvSpPr txBox="1"/>
      </xdr:nvSpPr>
      <xdr:spPr>
        <a:xfrm>
          <a:off x="2844800" y="137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109139</xdr:rowOff>
    </xdr:from>
    <xdr:to>
      <xdr:col>11</xdr:col>
      <xdr:colOff>82550</xdr:colOff>
      <xdr:row>82</xdr:row>
      <xdr:rowOff>39289</xdr:rowOff>
    </xdr:to>
    <xdr:sp macro="" textlink="">
      <xdr:nvSpPr>
        <xdr:cNvPr id="221" name="楕円 220"/>
        <xdr:cNvSpPr/>
      </xdr:nvSpPr>
      <xdr:spPr>
        <a:xfrm>
          <a:off x="2286000" y="139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49466</xdr:rowOff>
    </xdr:from>
    <xdr:ext cx="762000" cy="259045"/>
    <xdr:sp macro="" textlink="">
      <xdr:nvSpPr>
        <xdr:cNvPr id="222" name="テキスト ボックス 221"/>
        <xdr:cNvSpPr txBox="1"/>
      </xdr:nvSpPr>
      <xdr:spPr>
        <a:xfrm>
          <a:off x="1955800" y="137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112238</xdr:rowOff>
    </xdr:from>
    <xdr:to>
      <xdr:col>7</xdr:col>
      <xdr:colOff>31750</xdr:colOff>
      <xdr:row>82</xdr:row>
      <xdr:rowOff>42388</xdr:rowOff>
    </xdr:to>
    <xdr:sp macro="" textlink="">
      <xdr:nvSpPr>
        <xdr:cNvPr id="223" name="楕円 222"/>
        <xdr:cNvSpPr/>
      </xdr:nvSpPr>
      <xdr:spPr>
        <a:xfrm>
          <a:off x="1397000" y="139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52565</xdr:rowOff>
    </xdr:from>
    <xdr:ext cx="762000" cy="259045"/>
    <xdr:sp macro="" textlink="">
      <xdr:nvSpPr>
        <xdr:cNvPr id="224" name="テキスト ボックス 223"/>
        <xdr:cNvSpPr txBox="1"/>
      </xdr:nvSpPr>
      <xdr:spPr>
        <a:xfrm>
          <a:off x="1066800" y="137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・総括表の注釈８に記載のあるとおり、表中の数値は前年度の数値を引用しているため、分析内容も前年度のまま据え置いている。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給料構造改革の実施により、地域手当の見直しをはじめ、退職補充者を最小限に留めるなど、総人件費の抑制に努めてきた。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本町では、より優秀な職員を確保するため、初任給については国より高めに設定しており、近年、定年退職者が多い時期になっており、若手職員が増加している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を上回る結果となっている。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今後とも、国家公務員や民間企業の給与水準との均衡を考慮しつつ給与の運用を図ってい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60" name="直線コネクタ 259"/>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88</xdr:row>
      <xdr:rowOff>68943</xdr:rowOff>
    </xdr:to>
    <xdr:cxnSp macro="">
      <xdr:nvCxnSpPr>
        <xdr:cNvPr id="263" name="直線コネクタ 262"/>
        <xdr:cNvCxnSpPr/>
      </xdr:nvCxnSpPr>
      <xdr:spPr>
        <a:xfrm>
          <a:off x="15290800" y="14903752"/>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86</xdr:row>
      <xdr:rowOff>159052</xdr:rowOff>
    </xdr:to>
    <xdr:cxnSp macro="">
      <xdr:nvCxnSpPr>
        <xdr:cNvPr id="266" name="直線コネクタ 265"/>
        <xdr:cNvCxnSpPr/>
      </xdr:nvCxnSpPr>
      <xdr:spPr>
        <a:xfrm>
          <a:off x="14401800" y="1490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10584</xdr:rowOff>
    </xdr:to>
    <xdr:cxnSp macro="">
      <xdr:nvCxnSpPr>
        <xdr:cNvPr id="269" name="直線コネクタ 268"/>
        <xdr:cNvCxnSpPr/>
      </xdr:nvCxnSpPr>
      <xdr:spPr>
        <a:xfrm flipV="1">
          <a:off x="13512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9" name="楕円 278"/>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0"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1" name="楕円 280"/>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2" name="テキスト ボックス 281"/>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3" name="楕円 282"/>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48579</xdr:rowOff>
    </xdr:from>
    <xdr:ext cx="762000" cy="259045"/>
    <xdr:sp macro="" textlink="">
      <xdr:nvSpPr>
        <xdr:cNvPr id="284" name="テキスト ボックス 283"/>
        <xdr:cNvSpPr txBox="1"/>
      </xdr:nvSpPr>
      <xdr:spPr>
        <a:xfrm>
          <a:off x="14909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5" name="楕円 284"/>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6" name="テキスト ボックス 285"/>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7" name="楕円 286"/>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8" name="テキスト ボックス 287"/>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・総括表の注釈８に記載のあるとおり、表中の数値は前年度の数値を引用しているため、分析内容も前年度のまま据え置いている。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職員数については、基礎自治体への権限の移譲などにより行政需要が増大するなかで、集中改革プランの設定人数を堅持し、退職補充を最小限に留めるなどにより、一定の職員数を保ってきた。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平成２６年１０月から消防事務の委託が実現し、２３名の職員減となり、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を大きく下回り、平成</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年度も引き続き同じ状況にある。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今後も、民間委託や指定管理者制度の活用を検討するなどにより、適正な定員管理に努める。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17114</xdr:rowOff>
    </xdr:from>
    <xdr:to>
      <xdr:col>81</xdr:col>
      <xdr:colOff>44450</xdr:colOff>
      <xdr:row>61</xdr:row>
      <xdr:rowOff>21711</xdr:rowOff>
    </xdr:to>
    <xdr:cxnSp macro="">
      <xdr:nvCxnSpPr>
        <xdr:cNvPr id="325" name="直線コネクタ 324"/>
        <xdr:cNvCxnSpPr/>
      </xdr:nvCxnSpPr>
      <xdr:spPr>
        <a:xfrm>
          <a:off x="16179800" y="10475564"/>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156391</xdr:rowOff>
    </xdr:from>
    <xdr:to>
      <xdr:col>77</xdr:col>
      <xdr:colOff>44450</xdr:colOff>
      <xdr:row>61</xdr:row>
      <xdr:rowOff>17114</xdr:rowOff>
    </xdr:to>
    <xdr:cxnSp macro="">
      <xdr:nvCxnSpPr>
        <xdr:cNvPr id="328" name="直線コネクタ 327"/>
        <xdr:cNvCxnSpPr/>
      </xdr:nvCxnSpPr>
      <xdr:spPr>
        <a:xfrm>
          <a:off x="15290800" y="1044339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154094</xdr:rowOff>
    </xdr:from>
    <xdr:to>
      <xdr:col>72</xdr:col>
      <xdr:colOff>203200</xdr:colOff>
      <xdr:row>60</xdr:row>
      <xdr:rowOff>156391</xdr:rowOff>
    </xdr:to>
    <xdr:cxnSp macro="">
      <xdr:nvCxnSpPr>
        <xdr:cNvPr id="331" name="直線コネクタ 330"/>
        <xdr:cNvCxnSpPr/>
      </xdr:nvCxnSpPr>
      <xdr:spPr>
        <a:xfrm>
          <a:off x="14401800" y="1044109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154094</xdr:rowOff>
    </xdr:from>
    <xdr:to>
      <xdr:col>68</xdr:col>
      <xdr:colOff>152400</xdr:colOff>
      <xdr:row>61</xdr:row>
      <xdr:rowOff>146957</xdr:rowOff>
    </xdr:to>
    <xdr:cxnSp macro="">
      <xdr:nvCxnSpPr>
        <xdr:cNvPr id="334" name="直線コネクタ 333"/>
        <xdr:cNvCxnSpPr/>
      </xdr:nvCxnSpPr>
      <xdr:spPr>
        <a:xfrm flipV="1">
          <a:off x="13512800" y="10441094"/>
          <a:ext cx="889000" cy="1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44" name="楕円 343"/>
        <xdr:cNvSpPr/>
      </xdr:nvSpPr>
      <xdr:spPr>
        <a:xfrm>
          <a:off x="169672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158888</xdr:rowOff>
    </xdr:from>
    <xdr:ext cx="762000" cy="259045"/>
    <xdr:sp macro="" textlink="">
      <xdr:nvSpPr>
        <xdr:cNvPr id="345" name="定員管理の状況該当値テキスト"/>
        <xdr:cNvSpPr txBox="1"/>
      </xdr:nvSpPr>
      <xdr:spPr>
        <a:xfrm>
          <a:off x="17106900" y="1027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137764</xdr:rowOff>
    </xdr:from>
    <xdr:to>
      <xdr:col>77</xdr:col>
      <xdr:colOff>95250</xdr:colOff>
      <xdr:row>61</xdr:row>
      <xdr:rowOff>67914</xdr:rowOff>
    </xdr:to>
    <xdr:sp macro="" textlink="">
      <xdr:nvSpPr>
        <xdr:cNvPr id="346" name="楕円 345"/>
        <xdr:cNvSpPr/>
      </xdr:nvSpPr>
      <xdr:spPr>
        <a:xfrm>
          <a:off x="16129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78091</xdr:rowOff>
    </xdr:from>
    <xdr:ext cx="736600" cy="259045"/>
    <xdr:sp macro="" textlink="">
      <xdr:nvSpPr>
        <xdr:cNvPr id="347" name="テキスト ボックス 346"/>
        <xdr:cNvSpPr txBox="1"/>
      </xdr:nvSpPr>
      <xdr:spPr>
        <a:xfrm>
          <a:off x="15798800" y="10193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105591</xdr:rowOff>
    </xdr:from>
    <xdr:to>
      <xdr:col>73</xdr:col>
      <xdr:colOff>44450</xdr:colOff>
      <xdr:row>61</xdr:row>
      <xdr:rowOff>35741</xdr:rowOff>
    </xdr:to>
    <xdr:sp macro="" textlink="">
      <xdr:nvSpPr>
        <xdr:cNvPr id="348" name="楕円 347"/>
        <xdr:cNvSpPr/>
      </xdr:nvSpPr>
      <xdr:spPr>
        <a:xfrm>
          <a:off x="15240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49" name="テキスト ボックス 348"/>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103294</xdr:rowOff>
    </xdr:from>
    <xdr:to>
      <xdr:col>68</xdr:col>
      <xdr:colOff>203200</xdr:colOff>
      <xdr:row>61</xdr:row>
      <xdr:rowOff>33444</xdr:rowOff>
    </xdr:to>
    <xdr:sp macro="" textlink="">
      <xdr:nvSpPr>
        <xdr:cNvPr id="350" name="楕円 349"/>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51" name="テキスト ボックス 350"/>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52" name="楕円 351"/>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11084</xdr:rowOff>
    </xdr:from>
    <xdr:ext cx="762000" cy="259045"/>
    <xdr:sp macro="" textlink="">
      <xdr:nvSpPr>
        <xdr:cNvPr id="353" name="テキスト ボックス 352"/>
        <xdr:cNvSpPr txBox="1"/>
      </xdr:nvSpPr>
      <xdr:spPr>
        <a:xfrm>
          <a:off x="13131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起債発行は基本的に交付税算入がある起債に限っており、元利償還金は減少傾向にあるため、比率は減少傾向にあり、</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平成３０年度以降、大型の施設整備が予定されており、一時的には悪化が見込まれるものの、地方債の発行の抑制に努めつつ、その推移に注視していく。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69215</xdr:rowOff>
    </xdr:from>
    <xdr:to>
      <xdr:col>81</xdr:col>
      <xdr:colOff>44450</xdr:colOff>
      <xdr:row>39</xdr:row>
      <xdr:rowOff>129540</xdr:rowOff>
    </xdr:to>
    <xdr:cxnSp macro="">
      <xdr:nvCxnSpPr>
        <xdr:cNvPr id="383" name="直線コネクタ 382"/>
        <xdr:cNvCxnSpPr/>
      </xdr:nvCxnSpPr>
      <xdr:spPr>
        <a:xfrm flipV="1">
          <a:off x="16179800" y="675576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30480</xdr:rowOff>
    </xdr:to>
    <xdr:cxnSp macro="">
      <xdr:nvCxnSpPr>
        <xdr:cNvPr id="386" name="直線コネクタ 385"/>
        <xdr:cNvCxnSpPr/>
      </xdr:nvCxnSpPr>
      <xdr:spPr>
        <a:xfrm flipV="1">
          <a:off x="15290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96838</xdr:rowOff>
    </xdr:to>
    <xdr:cxnSp macro="">
      <xdr:nvCxnSpPr>
        <xdr:cNvPr id="389" name="直線コネクタ 388"/>
        <xdr:cNvCxnSpPr/>
      </xdr:nvCxnSpPr>
      <xdr:spPr>
        <a:xfrm flipV="1">
          <a:off x="14401800" y="68884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96838</xdr:rowOff>
    </xdr:from>
    <xdr:to>
      <xdr:col>68</xdr:col>
      <xdr:colOff>152400</xdr:colOff>
      <xdr:row>40</xdr:row>
      <xdr:rowOff>139065</xdr:rowOff>
    </xdr:to>
    <xdr:cxnSp macro="">
      <xdr:nvCxnSpPr>
        <xdr:cNvPr id="392" name="直線コネクタ 391"/>
        <xdr:cNvCxnSpPr/>
      </xdr:nvCxnSpPr>
      <xdr:spPr>
        <a:xfrm flipV="1">
          <a:off x="13512800" y="69548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18415</xdr:rowOff>
    </xdr:from>
    <xdr:to>
      <xdr:col>81</xdr:col>
      <xdr:colOff>95250</xdr:colOff>
      <xdr:row>39</xdr:row>
      <xdr:rowOff>120015</xdr:rowOff>
    </xdr:to>
    <xdr:sp macro="" textlink="">
      <xdr:nvSpPr>
        <xdr:cNvPr id="402" name="楕円 401"/>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34942</xdr:rowOff>
    </xdr:from>
    <xdr:ext cx="762000" cy="259045"/>
    <xdr:sp macro="" textlink="">
      <xdr:nvSpPr>
        <xdr:cNvPr id="403"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4" name="楕円 403"/>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5" name="テキスト ボックス 40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7" name="テキスト ボックス 406"/>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46038</xdr:rowOff>
    </xdr:from>
    <xdr:to>
      <xdr:col>68</xdr:col>
      <xdr:colOff>203200</xdr:colOff>
      <xdr:row>40</xdr:row>
      <xdr:rowOff>147638</xdr:rowOff>
    </xdr:to>
    <xdr:sp macro="" textlink="">
      <xdr:nvSpPr>
        <xdr:cNvPr id="408" name="楕円 407"/>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157815</xdr:rowOff>
    </xdr:from>
    <xdr:ext cx="762000" cy="259045"/>
    <xdr:sp macro="" textlink="">
      <xdr:nvSpPr>
        <xdr:cNvPr id="409" name="テキスト ボックス 408"/>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88265</xdr:rowOff>
    </xdr:from>
    <xdr:to>
      <xdr:col>64</xdr:col>
      <xdr:colOff>152400</xdr:colOff>
      <xdr:row>41</xdr:row>
      <xdr:rowOff>18415</xdr:rowOff>
    </xdr:to>
    <xdr:sp macro="" textlink="">
      <xdr:nvSpPr>
        <xdr:cNvPr id="410" name="楕円 409"/>
        <xdr:cNvSpPr/>
      </xdr:nvSpPr>
      <xdr:spPr>
        <a:xfrm>
          <a:off x="13462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28592</xdr:rowOff>
    </xdr:from>
    <xdr:ext cx="762000" cy="259045"/>
    <xdr:sp macro="" textlink="">
      <xdr:nvSpPr>
        <xdr:cNvPr id="411" name="テキスト ボックス 410"/>
        <xdr:cNvSpPr txBox="1"/>
      </xdr:nvSpPr>
      <xdr:spPr>
        <a:xfrm>
          <a:off x="13131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団体平均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べて、平成２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し２２．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減少したことなどが要因である。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３０年度以降、学校教育施設やこども園等大型の施設整備が予定されており、一時的には悪化が見込まれるものの、中長期的には地方債発行の抑制を図るなど、将来負担比率の抑制に努めつつ、その推移に注視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136335</xdr:rowOff>
    </xdr:from>
    <xdr:to>
      <xdr:col>81</xdr:col>
      <xdr:colOff>44450</xdr:colOff>
      <xdr:row>15</xdr:row>
      <xdr:rowOff>137541</xdr:rowOff>
    </xdr:to>
    <xdr:cxnSp macro="">
      <xdr:nvCxnSpPr>
        <xdr:cNvPr id="441" name="直線コネクタ 440"/>
        <xdr:cNvCxnSpPr/>
      </xdr:nvCxnSpPr>
      <xdr:spPr>
        <a:xfrm>
          <a:off x="16179800" y="2708085"/>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2"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136335</xdr:rowOff>
    </xdr:from>
    <xdr:to>
      <xdr:col>77</xdr:col>
      <xdr:colOff>44450</xdr:colOff>
      <xdr:row>16</xdr:row>
      <xdr:rowOff>26416</xdr:rowOff>
    </xdr:to>
    <xdr:cxnSp macro="">
      <xdr:nvCxnSpPr>
        <xdr:cNvPr id="444" name="直線コネクタ 443"/>
        <xdr:cNvCxnSpPr/>
      </xdr:nvCxnSpPr>
      <xdr:spPr>
        <a:xfrm flipV="1">
          <a:off x="15290800" y="2708085"/>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62596</xdr:rowOff>
    </xdr:from>
    <xdr:ext cx="736600" cy="259045"/>
    <xdr:sp macro="" textlink="">
      <xdr:nvSpPr>
        <xdr:cNvPr id="446" name="テキスト ボックス 445"/>
        <xdr:cNvSpPr txBox="1"/>
      </xdr:nvSpPr>
      <xdr:spPr>
        <a:xfrm>
          <a:off x="15798800" y="280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17367</xdr:rowOff>
    </xdr:from>
    <xdr:to>
      <xdr:col>72</xdr:col>
      <xdr:colOff>203200</xdr:colOff>
      <xdr:row>16</xdr:row>
      <xdr:rowOff>26416</xdr:rowOff>
    </xdr:to>
    <xdr:cxnSp macro="">
      <xdr:nvCxnSpPr>
        <xdr:cNvPr id="447" name="直線コネクタ 446"/>
        <xdr:cNvCxnSpPr/>
      </xdr:nvCxnSpPr>
      <xdr:spPr>
        <a:xfrm>
          <a:off x="14401800" y="276056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84313</xdr:rowOff>
    </xdr:from>
    <xdr:ext cx="762000" cy="259045"/>
    <xdr:sp macro="" textlink="">
      <xdr:nvSpPr>
        <xdr:cNvPr id="449" name="テキスト ボックス 448"/>
        <xdr:cNvSpPr txBox="1"/>
      </xdr:nvSpPr>
      <xdr:spPr>
        <a:xfrm>
          <a:off x="14909800" y="28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17367</xdr:rowOff>
    </xdr:from>
    <xdr:to>
      <xdr:col>68</xdr:col>
      <xdr:colOff>152400</xdr:colOff>
      <xdr:row>16</xdr:row>
      <xdr:rowOff>22796</xdr:rowOff>
    </xdr:to>
    <xdr:cxnSp macro="">
      <xdr:nvCxnSpPr>
        <xdr:cNvPr id="450" name="直線コネクタ 449"/>
        <xdr:cNvCxnSpPr/>
      </xdr:nvCxnSpPr>
      <xdr:spPr>
        <a:xfrm flipV="1">
          <a:off x="13512800" y="2760567"/>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157910</xdr:rowOff>
    </xdr:from>
    <xdr:ext cx="762000" cy="259045"/>
    <xdr:sp macro="" textlink="">
      <xdr:nvSpPr>
        <xdr:cNvPr id="452" name="テキスト ボックス 451"/>
        <xdr:cNvSpPr txBox="1"/>
      </xdr:nvSpPr>
      <xdr:spPr>
        <a:xfrm>
          <a:off x="14020800" y="29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22051</xdr:rowOff>
    </xdr:from>
    <xdr:ext cx="762000" cy="259045"/>
    <xdr:sp macro="" textlink="">
      <xdr:nvSpPr>
        <xdr:cNvPr id="454" name="テキスト ボックス 453"/>
        <xdr:cNvSpPr txBox="1"/>
      </xdr:nvSpPr>
      <xdr:spPr>
        <a:xfrm>
          <a:off x="13131800" y="29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86741</xdr:rowOff>
    </xdr:from>
    <xdr:to>
      <xdr:col>81</xdr:col>
      <xdr:colOff>95250</xdr:colOff>
      <xdr:row>16</xdr:row>
      <xdr:rowOff>16891</xdr:rowOff>
    </xdr:to>
    <xdr:sp macro="" textlink="">
      <xdr:nvSpPr>
        <xdr:cNvPr id="460" name="楕円 459"/>
        <xdr:cNvSpPr/>
      </xdr:nvSpPr>
      <xdr:spPr>
        <a:xfrm>
          <a:off x="169672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103268</xdr:rowOff>
    </xdr:from>
    <xdr:ext cx="762000" cy="259045"/>
    <xdr:sp macro="" textlink="">
      <xdr:nvSpPr>
        <xdr:cNvPr id="461" name="将来負担の状況該当値テキスト"/>
        <xdr:cNvSpPr txBox="1"/>
      </xdr:nvSpPr>
      <xdr:spPr>
        <a:xfrm>
          <a:off x="17106900" y="250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85535</xdr:rowOff>
    </xdr:from>
    <xdr:to>
      <xdr:col>77</xdr:col>
      <xdr:colOff>95250</xdr:colOff>
      <xdr:row>16</xdr:row>
      <xdr:rowOff>15685</xdr:rowOff>
    </xdr:to>
    <xdr:sp macro="" textlink="">
      <xdr:nvSpPr>
        <xdr:cNvPr id="462" name="楕円 461"/>
        <xdr:cNvSpPr/>
      </xdr:nvSpPr>
      <xdr:spPr>
        <a:xfrm>
          <a:off x="16129000" y="26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25862</xdr:rowOff>
    </xdr:from>
    <xdr:ext cx="736600" cy="259045"/>
    <xdr:sp macro="" textlink="">
      <xdr:nvSpPr>
        <xdr:cNvPr id="463" name="テキスト ボックス 462"/>
        <xdr:cNvSpPr txBox="1"/>
      </xdr:nvSpPr>
      <xdr:spPr>
        <a:xfrm>
          <a:off x="15798800" y="242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147066</xdr:rowOff>
    </xdr:from>
    <xdr:to>
      <xdr:col>73</xdr:col>
      <xdr:colOff>44450</xdr:colOff>
      <xdr:row>16</xdr:row>
      <xdr:rowOff>77216</xdr:rowOff>
    </xdr:to>
    <xdr:sp macro="" textlink="">
      <xdr:nvSpPr>
        <xdr:cNvPr id="464" name="楕円 463"/>
        <xdr:cNvSpPr/>
      </xdr:nvSpPr>
      <xdr:spPr>
        <a:xfrm>
          <a:off x="15240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87393</xdr:rowOff>
    </xdr:from>
    <xdr:ext cx="762000" cy="259045"/>
    <xdr:sp macro="" textlink="">
      <xdr:nvSpPr>
        <xdr:cNvPr id="465" name="テキスト ボックス 464"/>
        <xdr:cNvSpPr txBox="1"/>
      </xdr:nvSpPr>
      <xdr:spPr>
        <a:xfrm>
          <a:off x="14909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138017</xdr:rowOff>
    </xdr:from>
    <xdr:to>
      <xdr:col>68</xdr:col>
      <xdr:colOff>203200</xdr:colOff>
      <xdr:row>16</xdr:row>
      <xdr:rowOff>68167</xdr:rowOff>
    </xdr:to>
    <xdr:sp macro="" textlink="">
      <xdr:nvSpPr>
        <xdr:cNvPr id="466" name="楕円 465"/>
        <xdr:cNvSpPr/>
      </xdr:nvSpPr>
      <xdr:spPr>
        <a:xfrm>
          <a:off x="14351000" y="27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78344</xdr:rowOff>
    </xdr:from>
    <xdr:ext cx="762000" cy="259045"/>
    <xdr:sp macro="" textlink="">
      <xdr:nvSpPr>
        <xdr:cNvPr id="467" name="テキスト ボックス 466"/>
        <xdr:cNvSpPr txBox="1"/>
      </xdr:nvSpPr>
      <xdr:spPr>
        <a:xfrm>
          <a:off x="14020800" y="24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143446</xdr:rowOff>
    </xdr:from>
    <xdr:to>
      <xdr:col>64</xdr:col>
      <xdr:colOff>152400</xdr:colOff>
      <xdr:row>16</xdr:row>
      <xdr:rowOff>73596</xdr:rowOff>
    </xdr:to>
    <xdr:sp macro="" textlink="">
      <xdr:nvSpPr>
        <xdr:cNvPr id="468" name="楕円 467"/>
        <xdr:cNvSpPr/>
      </xdr:nvSpPr>
      <xdr:spPr>
        <a:xfrm>
          <a:off x="13462000" y="27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83773</xdr:rowOff>
    </xdr:from>
    <xdr:ext cx="762000" cy="259045"/>
    <xdr:sp macro="" textlink="">
      <xdr:nvSpPr>
        <xdr:cNvPr id="469" name="テキスト ボックス 468"/>
        <xdr:cNvSpPr txBox="1"/>
      </xdr:nvSpPr>
      <xdr:spPr>
        <a:xfrm>
          <a:off x="13131800" y="248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15,729
15,635
25.26
6,066,779
5,900,486
134,029
3,862,290
5,967,569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給与構造改革の実施や各種委員報酬の見直しなどを実施しているものの、</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を大きく上回っている。主な要因としては、幼稚園及び一部の保育園を直営で行っていることが挙げられる。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平成２６年１０月の消防事務委託や恒常的な退職に伴う若手職員の増により、現在人件費は減少傾向にあ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年度は定年退職者等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も前年より少なかったことなどにより１．３％の減となっている。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今後とも民間委託や指定管理者制度の活用を検討するなどにより、最小限の職員補充に留め、総人件費の抑制に努める。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77470</xdr:rowOff>
    </xdr:to>
    <xdr:cxnSp macro="">
      <xdr:nvCxnSpPr>
        <xdr:cNvPr id="66" name="直線コネクタ 65"/>
        <xdr:cNvCxnSpPr/>
      </xdr:nvCxnSpPr>
      <xdr:spPr>
        <a:xfrm flipV="1">
          <a:off x="3987800" y="6664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77470</xdr:rowOff>
    </xdr:to>
    <xdr:cxnSp macro="">
      <xdr:nvCxnSpPr>
        <xdr:cNvPr id="69" name="直線コネクタ 68"/>
        <xdr:cNvCxnSpPr/>
      </xdr:nvCxnSpPr>
      <xdr:spPr>
        <a:xfrm>
          <a:off x="3098800" y="6664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92710</xdr:rowOff>
    </xdr:to>
    <xdr:cxnSp macro="">
      <xdr:nvCxnSpPr>
        <xdr:cNvPr id="72" name="直線コネクタ 71"/>
        <xdr:cNvCxnSpPr/>
      </xdr:nvCxnSpPr>
      <xdr:spPr>
        <a:xfrm flipV="1">
          <a:off x="2209800" y="6664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40</xdr:row>
      <xdr:rowOff>73660</xdr:rowOff>
    </xdr:to>
    <xdr:cxnSp macro="">
      <xdr:nvCxnSpPr>
        <xdr:cNvPr id="75" name="直線コネクタ 74"/>
        <xdr:cNvCxnSpPr/>
      </xdr:nvCxnSpPr>
      <xdr:spPr>
        <a:xfrm flipV="1">
          <a:off x="1320800" y="6779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に比べ高止まりしているのは、本町の保有する施設の数に因るところも多いと考えられる。そのため、施設維持管理経費や内部管理経費などの削減に努めている。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平成２８年度から平成２９年度にかけて０．７％の増となっているのは、スクールバスの台数増などによるものである。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今後も公共施設総合管理計画に基づき、幼稚園・保育園・小学校の統廃合をはじめとする町内公共施設の再編を進めることで、コスト削減を図っていく。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35560</xdr:rowOff>
    </xdr:to>
    <xdr:cxnSp macro="">
      <xdr:nvCxnSpPr>
        <xdr:cNvPr id="127" name="直線コネクタ 126"/>
        <xdr:cNvCxnSpPr/>
      </xdr:nvCxnSpPr>
      <xdr:spPr>
        <a:xfrm>
          <a:off x="15671800" y="3068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17</xdr:row>
      <xdr:rowOff>153670</xdr:rowOff>
    </xdr:to>
    <xdr:cxnSp macro="">
      <xdr:nvCxnSpPr>
        <xdr:cNvPr id="130" name="直線コネクタ 129"/>
        <xdr:cNvCxnSpPr/>
      </xdr:nvCxnSpPr>
      <xdr:spPr>
        <a:xfrm>
          <a:off x="14782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17</xdr:row>
      <xdr:rowOff>153670</xdr:rowOff>
    </xdr:to>
    <xdr:cxnSp macro="">
      <xdr:nvCxnSpPr>
        <xdr:cNvPr id="133" name="直線コネクタ 132"/>
        <xdr:cNvCxnSpPr/>
      </xdr:nvCxnSpPr>
      <xdr:spPr>
        <a:xfrm flipV="1">
          <a:off x="13893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153670</xdr:rowOff>
    </xdr:to>
    <xdr:cxnSp macro="">
      <xdr:nvCxnSpPr>
        <xdr:cNvPr id="136" name="直線コネクタ 135"/>
        <xdr:cNvCxnSpPr/>
      </xdr:nvCxnSpPr>
      <xdr:spPr>
        <a:xfrm>
          <a:off x="13004800" y="3030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8" name="楕円 147"/>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9" name="テキスト ボックス 148"/>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0" name="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2" name="楕円 151"/>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3" name="テキスト ボックス 152"/>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5" name="テキスト ボックス 154"/>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を上回り、かつ上昇傾向にある要因として、少子高齢化の影響や、障がい者への自立支援にかかる経費が増加したことなどが挙げられる。平成２８年度から平成２９年度にかけての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減の要因は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公設民営であった石川保育園が私立の石川こども園となり、全額普通交付税による地方財政措置から、一部国庫・大阪府負担に変わり、経常経費充当一般財源額が減少したことによるものである。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今後、福祉サービスなどの行政需要に適正に対応するとともに、個人給付的性格の支出については、適宜見直し・改善に努める。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26988</xdr:rowOff>
    </xdr:from>
    <xdr:to>
      <xdr:col>24</xdr:col>
      <xdr:colOff>25400</xdr:colOff>
      <xdr:row>57</xdr:row>
      <xdr:rowOff>155575</xdr:rowOff>
    </xdr:to>
    <xdr:cxnSp macro="">
      <xdr:nvCxnSpPr>
        <xdr:cNvPr id="192" name="直線コネクタ 191"/>
        <xdr:cNvCxnSpPr/>
      </xdr:nvCxnSpPr>
      <xdr:spPr>
        <a:xfrm flipV="1">
          <a:off x="3987800" y="9799638"/>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169863</xdr:rowOff>
    </xdr:from>
    <xdr:to>
      <xdr:col>19</xdr:col>
      <xdr:colOff>187325</xdr:colOff>
      <xdr:row>57</xdr:row>
      <xdr:rowOff>155575</xdr:rowOff>
    </xdr:to>
    <xdr:cxnSp macro="">
      <xdr:nvCxnSpPr>
        <xdr:cNvPr id="195" name="直線コネクタ 194"/>
        <xdr:cNvCxnSpPr/>
      </xdr:nvCxnSpPr>
      <xdr:spPr>
        <a:xfrm>
          <a:off x="3098800" y="977106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169863</xdr:rowOff>
    </xdr:to>
    <xdr:cxnSp macro="">
      <xdr:nvCxnSpPr>
        <xdr:cNvPr id="198" name="直線コネクタ 197"/>
        <xdr:cNvCxnSpPr/>
      </xdr:nvCxnSpPr>
      <xdr:spPr>
        <a:xfrm>
          <a:off x="2209800" y="967105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141288</xdr:rowOff>
    </xdr:to>
    <xdr:cxnSp macro="">
      <xdr:nvCxnSpPr>
        <xdr:cNvPr id="201" name="直線コネクタ 200"/>
        <xdr:cNvCxnSpPr/>
      </xdr:nvCxnSpPr>
      <xdr:spPr>
        <a:xfrm flipV="1">
          <a:off x="1320800" y="96710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147638</xdr:rowOff>
    </xdr:from>
    <xdr:to>
      <xdr:col>24</xdr:col>
      <xdr:colOff>76200</xdr:colOff>
      <xdr:row>57</xdr:row>
      <xdr:rowOff>77788</xdr:rowOff>
    </xdr:to>
    <xdr:sp macro="" textlink="">
      <xdr:nvSpPr>
        <xdr:cNvPr id="211" name="楕円 210"/>
        <xdr:cNvSpPr/>
      </xdr:nvSpPr>
      <xdr:spPr>
        <a:xfrm>
          <a:off x="47752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119715</xdr:rowOff>
    </xdr:from>
    <xdr:ext cx="762000" cy="259045"/>
    <xdr:sp macro="" textlink="">
      <xdr:nvSpPr>
        <xdr:cNvPr id="212" name="扶助費該当値テキスト"/>
        <xdr:cNvSpPr txBox="1"/>
      </xdr:nvSpPr>
      <xdr:spPr>
        <a:xfrm>
          <a:off x="49149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104775</xdr:rowOff>
    </xdr:from>
    <xdr:to>
      <xdr:col>20</xdr:col>
      <xdr:colOff>38100</xdr:colOff>
      <xdr:row>58</xdr:row>
      <xdr:rowOff>34925</xdr:rowOff>
    </xdr:to>
    <xdr:sp macro="" textlink="">
      <xdr:nvSpPr>
        <xdr:cNvPr id="213" name="楕円 212"/>
        <xdr:cNvSpPr/>
      </xdr:nvSpPr>
      <xdr:spPr>
        <a:xfrm>
          <a:off x="3937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19702</xdr:rowOff>
    </xdr:from>
    <xdr:ext cx="736600" cy="259045"/>
    <xdr:sp macro="" textlink="">
      <xdr:nvSpPr>
        <xdr:cNvPr id="214" name="テキスト ボックス 213"/>
        <xdr:cNvSpPr txBox="1"/>
      </xdr:nvSpPr>
      <xdr:spPr>
        <a:xfrm>
          <a:off x="3606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119063</xdr:rowOff>
    </xdr:from>
    <xdr:to>
      <xdr:col>15</xdr:col>
      <xdr:colOff>149225</xdr:colOff>
      <xdr:row>57</xdr:row>
      <xdr:rowOff>49213</xdr:rowOff>
    </xdr:to>
    <xdr:sp macro="" textlink="">
      <xdr:nvSpPr>
        <xdr:cNvPr id="215" name="楕円 214"/>
        <xdr:cNvSpPr/>
      </xdr:nvSpPr>
      <xdr:spPr>
        <a:xfrm>
          <a:off x="3048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33990</xdr:rowOff>
    </xdr:from>
    <xdr:ext cx="762000" cy="259045"/>
    <xdr:sp macro="" textlink="">
      <xdr:nvSpPr>
        <xdr:cNvPr id="216" name="テキスト ボックス 215"/>
        <xdr:cNvSpPr txBox="1"/>
      </xdr:nvSpPr>
      <xdr:spPr>
        <a:xfrm>
          <a:off x="2717800" y="98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7" name="楕円 216"/>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8" name="テキスト ボックス 217"/>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90488</xdr:rowOff>
    </xdr:from>
    <xdr:to>
      <xdr:col>6</xdr:col>
      <xdr:colOff>171450</xdr:colOff>
      <xdr:row>57</xdr:row>
      <xdr:rowOff>20638</xdr:rowOff>
    </xdr:to>
    <xdr:sp macro="" textlink="">
      <xdr:nvSpPr>
        <xdr:cNvPr id="219" name="楕円 218"/>
        <xdr:cNvSpPr/>
      </xdr:nvSpPr>
      <xdr:spPr>
        <a:xfrm>
          <a:off x="1270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5415</xdr:rowOff>
    </xdr:from>
    <xdr:ext cx="762000" cy="259045"/>
    <xdr:sp macro="" textlink="">
      <xdr:nvSpPr>
        <xdr:cNvPr id="220" name="テキスト ボックス 219"/>
        <xdr:cNvSpPr txBox="1"/>
      </xdr:nvSpPr>
      <xdr:spPr>
        <a:xfrm>
          <a:off x="939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特別会計への繰出金については、高齢化、下水道の普及・改修に伴い増加傾向にあ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大阪府後期高齢者医療広域連合に対する医療療養費の負担金が増加するなど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べて増加している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これからも経費の節減に努めていく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施設の老朽化に伴う維持補修費の増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についても懸念されるところである。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42418</xdr:rowOff>
    </xdr:to>
    <xdr:cxnSp macro="">
      <xdr:nvCxnSpPr>
        <xdr:cNvPr id="250" name="直線コネクタ 249"/>
        <xdr:cNvCxnSpPr/>
      </xdr:nvCxnSpPr>
      <xdr:spPr>
        <a:xfrm>
          <a:off x="15671800" y="9778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37846</xdr:rowOff>
    </xdr:to>
    <xdr:cxnSp macro="">
      <xdr:nvCxnSpPr>
        <xdr:cNvPr id="253" name="直線コネクタ 252"/>
        <xdr:cNvCxnSpPr/>
      </xdr:nvCxnSpPr>
      <xdr:spPr>
        <a:xfrm flipV="1">
          <a:off x="14782800" y="9778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60706</xdr:rowOff>
    </xdr:to>
    <xdr:cxnSp macro="">
      <xdr:nvCxnSpPr>
        <xdr:cNvPr id="256" name="直線コネクタ 255"/>
        <xdr:cNvCxnSpPr/>
      </xdr:nvCxnSpPr>
      <xdr:spPr>
        <a:xfrm flipV="1">
          <a:off x="13893800" y="9810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60706</xdr:rowOff>
    </xdr:to>
    <xdr:cxnSp macro="">
      <xdr:nvCxnSpPr>
        <xdr:cNvPr id="259" name="直線コネクタ 258"/>
        <xdr:cNvCxnSpPr/>
      </xdr:nvCxnSpPr>
      <xdr:spPr>
        <a:xfrm>
          <a:off x="13004800" y="9787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69" name="楕円 268"/>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8145</xdr:rowOff>
    </xdr:from>
    <xdr:ext cx="762000" cy="259045"/>
    <xdr:sp macro="" textlink="">
      <xdr:nvSpPr>
        <xdr:cNvPr id="270" name="その他該当値テキスト"/>
        <xdr:cNvSpPr txBox="1"/>
      </xdr:nvSpPr>
      <xdr:spPr>
        <a:xfrm>
          <a:off x="16598900" y="960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71" name="楕円 270"/>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66819</xdr:rowOff>
    </xdr:from>
    <xdr:ext cx="736600" cy="259045"/>
    <xdr:sp macro="" textlink="">
      <xdr:nvSpPr>
        <xdr:cNvPr id="272" name="テキスト ボックス 271"/>
        <xdr:cNvSpPr txBox="1"/>
      </xdr:nvSpPr>
      <xdr:spPr>
        <a:xfrm>
          <a:off x="15290800" y="949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73" name="楕円 272"/>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74" name="テキスト ボックス 273"/>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75" name="楕円 274"/>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76" name="テキスト ボックス 275"/>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77" name="楕円 276"/>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75963</xdr:rowOff>
    </xdr:from>
    <xdr:ext cx="762000" cy="259045"/>
    <xdr:sp macro="" textlink="">
      <xdr:nvSpPr>
        <xdr:cNvPr id="278" name="テキスト ボックス 277"/>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各種団体への補助交付金の削減を進めたことや、消防を直営で行ってきた経緯もあり、</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を相当下回ってきたが、平成２６年度以降、消防事務委託に伴う負担金が計上されるようになったため、増加することとな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り、現在も増加傾向にある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多子世帯に対する保育料相当額の補助金などにより、平成２９年度も増となっている。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現在も</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は下回ってはいるが、推移を注視しつつ、引き続き適正な補助金等の執行に努める。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53848</xdr:rowOff>
    </xdr:to>
    <xdr:cxnSp macro="">
      <xdr:nvCxnSpPr>
        <xdr:cNvPr id="308" name="直線コネクタ 307"/>
        <xdr:cNvCxnSpPr/>
      </xdr:nvCxnSpPr>
      <xdr:spPr>
        <a:xfrm>
          <a:off x="15671800" y="62031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35560</xdr:rowOff>
    </xdr:to>
    <xdr:cxnSp macro="">
      <xdr:nvCxnSpPr>
        <xdr:cNvPr id="311" name="直線コネクタ 310"/>
        <xdr:cNvCxnSpPr/>
      </xdr:nvCxnSpPr>
      <xdr:spPr>
        <a:xfrm flipV="1">
          <a:off x="14782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35560</xdr:rowOff>
    </xdr:to>
    <xdr:cxnSp macro="">
      <xdr:nvCxnSpPr>
        <xdr:cNvPr id="314" name="直線コネクタ 313"/>
        <xdr:cNvCxnSpPr/>
      </xdr:nvCxnSpPr>
      <xdr:spPr>
        <a:xfrm>
          <a:off x="13893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165862</xdr:rowOff>
    </xdr:to>
    <xdr:cxnSp macro="">
      <xdr:nvCxnSpPr>
        <xdr:cNvPr id="317" name="直線コネクタ 316"/>
        <xdr:cNvCxnSpPr/>
      </xdr:nvCxnSpPr>
      <xdr:spPr>
        <a:xfrm>
          <a:off x="13004800" y="60660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7" name="楕円 326"/>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8"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9" name="楕円 328"/>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0" name="テキスト ボックス 329"/>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1" name="楕円 330"/>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2" name="テキスト ボックス 331"/>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3" name="楕円 332"/>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4" name="テキスト ボックス 333"/>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5" name="楕円 334"/>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6" name="テキスト ボックス 335"/>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公債費に係る経常収支比率は減少傾向にあ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るが、平成２８年度から２９年度にかけては０．４％の増加となった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これは、平成２５年度から２６年度に学校給食センターと中学校体育館の整備について起債を発行し、その元金償還が一部始まったことによるものである。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今後学校教育施設、こども園等の整備事業などで、起債発行を予定しており、その時の利率、状況等推移に注視しつつ、極力新規発行債の抑制に努める。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37846</xdr:rowOff>
    </xdr:to>
    <xdr:cxnSp macro="">
      <xdr:nvCxnSpPr>
        <xdr:cNvPr id="366" name="直線コネクタ 365"/>
        <xdr:cNvCxnSpPr/>
      </xdr:nvCxnSpPr>
      <xdr:spPr>
        <a:xfrm>
          <a:off x="3987800" y="13221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24130</xdr:rowOff>
    </xdr:to>
    <xdr:cxnSp macro="">
      <xdr:nvCxnSpPr>
        <xdr:cNvPr id="369" name="直線コネクタ 368"/>
        <xdr:cNvCxnSpPr/>
      </xdr:nvCxnSpPr>
      <xdr:spPr>
        <a:xfrm flipV="1">
          <a:off x="3098800" y="13221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120142</xdr:rowOff>
    </xdr:to>
    <xdr:cxnSp macro="">
      <xdr:nvCxnSpPr>
        <xdr:cNvPr id="372" name="直線コネクタ 371"/>
        <xdr:cNvCxnSpPr/>
      </xdr:nvCxnSpPr>
      <xdr:spPr>
        <a:xfrm flipV="1">
          <a:off x="2209800" y="132257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133858</xdr:rowOff>
    </xdr:to>
    <xdr:cxnSp macro="">
      <xdr:nvCxnSpPr>
        <xdr:cNvPr id="375" name="直線コネクタ 374"/>
        <xdr:cNvCxnSpPr/>
      </xdr:nvCxnSpPr>
      <xdr:spPr>
        <a:xfrm flipV="1">
          <a:off x="1320800" y="13321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5" name="楕円 384"/>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6"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7" name="楕円 386"/>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8" name="テキスト ボックス 38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9" name="楕円 388"/>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0" name="テキスト ボックス 38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1" name="楕円 390"/>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92" name="テキスト ボックス 391"/>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3" name="楕円 392"/>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94" name="テキスト ボックス 393"/>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を上回った硬直化した財政構造となっている。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今後も、事業のスクラップ＆ビルドにより見直しを行い、歳出全般にわたり聖域なきコスト削減を目指し、比率の改善に努める。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5080</xdr:rowOff>
    </xdr:to>
    <xdr:cxnSp macro="">
      <xdr:nvCxnSpPr>
        <xdr:cNvPr id="427" name="直線コネクタ 426"/>
        <xdr:cNvCxnSpPr/>
      </xdr:nvCxnSpPr>
      <xdr:spPr>
        <a:xfrm flipV="1">
          <a:off x="15671800" y="131991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5080</xdr:rowOff>
    </xdr:to>
    <xdr:cxnSp macro="">
      <xdr:nvCxnSpPr>
        <xdr:cNvPr id="430" name="直線コネクタ 429"/>
        <xdr:cNvCxnSpPr/>
      </xdr:nvCxnSpPr>
      <xdr:spPr>
        <a:xfrm>
          <a:off x="14782800" y="13134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130811</xdr:rowOff>
    </xdr:to>
    <xdr:cxnSp macro="">
      <xdr:nvCxnSpPr>
        <xdr:cNvPr id="433" name="直線コネクタ 432"/>
        <xdr:cNvCxnSpPr/>
      </xdr:nvCxnSpPr>
      <xdr:spPr>
        <a:xfrm flipV="1">
          <a:off x="13893800" y="13134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85089</xdr:rowOff>
    </xdr:from>
    <xdr:to>
      <xdr:col>69</xdr:col>
      <xdr:colOff>92075</xdr:colOff>
      <xdr:row>76</xdr:row>
      <xdr:rowOff>130811</xdr:rowOff>
    </xdr:to>
    <xdr:cxnSp macro="">
      <xdr:nvCxnSpPr>
        <xdr:cNvPr id="436" name="直線コネクタ 435"/>
        <xdr:cNvCxnSpPr/>
      </xdr:nvCxnSpPr>
      <xdr:spPr>
        <a:xfrm>
          <a:off x="13004800" y="13115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46" name="楕円 445"/>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90188</xdr:rowOff>
    </xdr:from>
    <xdr:ext cx="762000" cy="259045"/>
    <xdr:sp macro="" textlink="">
      <xdr:nvSpPr>
        <xdr:cNvPr id="447" name="公債費以外該当値テキスト"/>
        <xdr:cNvSpPr txBox="1"/>
      </xdr:nvSpPr>
      <xdr:spPr>
        <a:xfrm>
          <a:off x="16598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8" name="楕円 447"/>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40657</xdr:rowOff>
    </xdr:from>
    <xdr:ext cx="736600" cy="259045"/>
    <xdr:sp macro="" textlink="">
      <xdr:nvSpPr>
        <xdr:cNvPr id="449" name="テキスト ボックス 448"/>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0" name="楕円 44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1" name="テキスト ボックス 450"/>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80011</xdr:rowOff>
    </xdr:from>
    <xdr:to>
      <xdr:col>69</xdr:col>
      <xdr:colOff>142875</xdr:colOff>
      <xdr:row>77</xdr:row>
      <xdr:rowOff>10161</xdr:rowOff>
    </xdr:to>
    <xdr:sp macro="" textlink="">
      <xdr:nvSpPr>
        <xdr:cNvPr id="452" name="楕円 451"/>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166388</xdr:rowOff>
    </xdr:from>
    <xdr:ext cx="762000" cy="259045"/>
    <xdr:sp macro="" textlink="">
      <xdr:nvSpPr>
        <xdr:cNvPr id="453" name="テキスト ボックス 452"/>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54" name="楕円 453"/>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120666</xdr:rowOff>
    </xdr:from>
    <xdr:ext cx="762000" cy="259045"/>
    <xdr:sp macro="" textlink="">
      <xdr:nvSpPr>
        <xdr:cNvPr id="455" name="テキスト ボックス 45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86206</xdr:rowOff>
    </xdr:from>
    <xdr:to>
      <xdr:col>29</xdr:col>
      <xdr:colOff>127000</xdr:colOff>
      <xdr:row>18</xdr:row>
      <xdr:rowOff>117965</xdr:rowOff>
    </xdr:to>
    <xdr:cxnSp macro="">
      <xdr:nvCxnSpPr>
        <xdr:cNvPr id="52" name="直線コネクタ 51"/>
        <xdr:cNvCxnSpPr/>
      </xdr:nvCxnSpPr>
      <xdr:spPr bwMode="auto">
        <a:xfrm flipV="1">
          <a:off x="5003800" y="3219931"/>
          <a:ext cx="647700" cy="31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101130</xdr:rowOff>
    </xdr:from>
    <xdr:to>
      <xdr:col>26</xdr:col>
      <xdr:colOff>50800</xdr:colOff>
      <xdr:row>18</xdr:row>
      <xdr:rowOff>117965</xdr:rowOff>
    </xdr:to>
    <xdr:cxnSp macro="">
      <xdr:nvCxnSpPr>
        <xdr:cNvPr id="55" name="直線コネクタ 54"/>
        <xdr:cNvCxnSpPr/>
      </xdr:nvCxnSpPr>
      <xdr:spPr bwMode="auto">
        <a:xfrm>
          <a:off x="4305300" y="3234855"/>
          <a:ext cx="698500" cy="1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54430</xdr:rowOff>
    </xdr:from>
    <xdr:to>
      <xdr:col>22</xdr:col>
      <xdr:colOff>114300</xdr:colOff>
      <xdr:row>18</xdr:row>
      <xdr:rowOff>101130</xdr:rowOff>
    </xdr:to>
    <xdr:cxnSp macro="">
      <xdr:nvCxnSpPr>
        <xdr:cNvPr id="58" name="直線コネクタ 57"/>
        <xdr:cNvCxnSpPr/>
      </xdr:nvCxnSpPr>
      <xdr:spPr bwMode="auto">
        <a:xfrm>
          <a:off x="3606800" y="3188155"/>
          <a:ext cx="698500" cy="46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160419</xdr:rowOff>
    </xdr:from>
    <xdr:to>
      <xdr:col>18</xdr:col>
      <xdr:colOff>177800</xdr:colOff>
      <xdr:row>18</xdr:row>
      <xdr:rowOff>54430</xdr:rowOff>
    </xdr:to>
    <xdr:cxnSp macro="">
      <xdr:nvCxnSpPr>
        <xdr:cNvPr id="61" name="直線コネクタ 60"/>
        <xdr:cNvCxnSpPr/>
      </xdr:nvCxnSpPr>
      <xdr:spPr bwMode="auto">
        <a:xfrm>
          <a:off x="2908300" y="3122694"/>
          <a:ext cx="698500" cy="6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35406</xdr:rowOff>
    </xdr:from>
    <xdr:to>
      <xdr:col>29</xdr:col>
      <xdr:colOff>177800</xdr:colOff>
      <xdr:row>18</xdr:row>
      <xdr:rowOff>137006</xdr:rowOff>
    </xdr:to>
    <xdr:sp macro="" textlink="">
      <xdr:nvSpPr>
        <xdr:cNvPr id="71" name="楕円 70"/>
        <xdr:cNvSpPr/>
      </xdr:nvSpPr>
      <xdr:spPr bwMode="auto">
        <a:xfrm>
          <a:off x="5600700" y="316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7483</xdr:rowOff>
    </xdr:from>
    <xdr:ext cx="762000" cy="259045"/>
    <xdr:sp macro="" textlink="">
      <xdr:nvSpPr>
        <xdr:cNvPr id="72" name="人口1人当たり決算額の推移該当値テキスト130"/>
        <xdr:cNvSpPr txBox="1"/>
      </xdr:nvSpPr>
      <xdr:spPr>
        <a:xfrm>
          <a:off x="5740400" y="314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67165</xdr:rowOff>
    </xdr:from>
    <xdr:to>
      <xdr:col>26</xdr:col>
      <xdr:colOff>101600</xdr:colOff>
      <xdr:row>18</xdr:row>
      <xdr:rowOff>168765</xdr:rowOff>
    </xdr:to>
    <xdr:sp macro="" textlink="">
      <xdr:nvSpPr>
        <xdr:cNvPr id="73" name="楕円 72"/>
        <xdr:cNvSpPr/>
      </xdr:nvSpPr>
      <xdr:spPr bwMode="auto">
        <a:xfrm>
          <a:off x="4953000" y="3200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153542</xdr:rowOff>
    </xdr:from>
    <xdr:ext cx="736600" cy="259045"/>
    <xdr:sp macro="" textlink="">
      <xdr:nvSpPr>
        <xdr:cNvPr id="74" name="テキスト ボックス 73"/>
        <xdr:cNvSpPr txBox="1"/>
      </xdr:nvSpPr>
      <xdr:spPr>
        <a:xfrm>
          <a:off x="4622800" y="328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50330</xdr:rowOff>
    </xdr:from>
    <xdr:to>
      <xdr:col>22</xdr:col>
      <xdr:colOff>165100</xdr:colOff>
      <xdr:row>18</xdr:row>
      <xdr:rowOff>151930</xdr:rowOff>
    </xdr:to>
    <xdr:sp macro="" textlink="">
      <xdr:nvSpPr>
        <xdr:cNvPr id="75" name="楕円 74"/>
        <xdr:cNvSpPr/>
      </xdr:nvSpPr>
      <xdr:spPr bwMode="auto">
        <a:xfrm>
          <a:off x="4254500" y="318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136707</xdr:rowOff>
    </xdr:from>
    <xdr:ext cx="762000" cy="259045"/>
    <xdr:sp macro="" textlink="">
      <xdr:nvSpPr>
        <xdr:cNvPr id="76" name="テキスト ボックス 75"/>
        <xdr:cNvSpPr txBox="1"/>
      </xdr:nvSpPr>
      <xdr:spPr>
        <a:xfrm>
          <a:off x="3924300" y="327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3630</xdr:rowOff>
    </xdr:from>
    <xdr:to>
      <xdr:col>19</xdr:col>
      <xdr:colOff>38100</xdr:colOff>
      <xdr:row>18</xdr:row>
      <xdr:rowOff>105230</xdr:rowOff>
    </xdr:to>
    <xdr:sp macro="" textlink="">
      <xdr:nvSpPr>
        <xdr:cNvPr id="77" name="楕円 76"/>
        <xdr:cNvSpPr/>
      </xdr:nvSpPr>
      <xdr:spPr bwMode="auto">
        <a:xfrm>
          <a:off x="3556000" y="313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90007</xdr:rowOff>
    </xdr:from>
    <xdr:ext cx="762000" cy="259045"/>
    <xdr:sp macro="" textlink="">
      <xdr:nvSpPr>
        <xdr:cNvPr id="78" name="テキスト ボックス 77"/>
        <xdr:cNvSpPr txBox="1"/>
      </xdr:nvSpPr>
      <xdr:spPr>
        <a:xfrm>
          <a:off x="3225800" y="322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109619</xdr:rowOff>
    </xdr:from>
    <xdr:to>
      <xdr:col>15</xdr:col>
      <xdr:colOff>101600</xdr:colOff>
      <xdr:row>18</xdr:row>
      <xdr:rowOff>39769</xdr:rowOff>
    </xdr:to>
    <xdr:sp macro="" textlink="">
      <xdr:nvSpPr>
        <xdr:cNvPr id="79" name="楕円 78"/>
        <xdr:cNvSpPr/>
      </xdr:nvSpPr>
      <xdr:spPr bwMode="auto">
        <a:xfrm>
          <a:off x="2857500" y="307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24546</xdr:rowOff>
    </xdr:from>
    <xdr:ext cx="762000" cy="259045"/>
    <xdr:sp macro="" textlink="">
      <xdr:nvSpPr>
        <xdr:cNvPr id="80" name="テキスト ボックス 79"/>
        <xdr:cNvSpPr txBox="1"/>
      </xdr:nvSpPr>
      <xdr:spPr>
        <a:xfrm>
          <a:off x="2527300" y="31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319043</xdr:rowOff>
    </xdr:from>
    <xdr:to>
      <xdr:col>29</xdr:col>
      <xdr:colOff>127000</xdr:colOff>
      <xdr:row>35</xdr:row>
      <xdr:rowOff>322605</xdr:rowOff>
    </xdr:to>
    <xdr:cxnSp macro="">
      <xdr:nvCxnSpPr>
        <xdr:cNvPr id="113" name="直線コネクタ 112"/>
        <xdr:cNvCxnSpPr/>
      </xdr:nvCxnSpPr>
      <xdr:spPr bwMode="auto">
        <a:xfrm>
          <a:off x="5003800" y="6929393"/>
          <a:ext cx="6477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276543</xdr:rowOff>
    </xdr:from>
    <xdr:to>
      <xdr:col>26</xdr:col>
      <xdr:colOff>50800</xdr:colOff>
      <xdr:row>35</xdr:row>
      <xdr:rowOff>319043</xdr:rowOff>
    </xdr:to>
    <xdr:cxnSp macro="">
      <xdr:nvCxnSpPr>
        <xdr:cNvPr id="116" name="直線コネクタ 115"/>
        <xdr:cNvCxnSpPr/>
      </xdr:nvCxnSpPr>
      <xdr:spPr bwMode="auto">
        <a:xfrm>
          <a:off x="4305300" y="6886893"/>
          <a:ext cx="698500" cy="42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218535</xdr:rowOff>
    </xdr:from>
    <xdr:to>
      <xdr:col>22</xdr:col>
      <xdr:colOff>114300</xdr:colOff>
      <xdr:row>35</xdr:row>
      <xdr:rowOff>276543</xdr:rowOff>
    </xdr:to>
    <xdr:cxnSp macro="">
      <xdr:nvCxnSpPr>
        <xdr:cNvPr id="119" name="直線コネクタ 118"/>
        <xdr:cNvCxnSpPr/>
      </xdr:nvCxnSpPr>
      <xdr:spPr bwMode="auto">
        <a:xfrm>
          <a:off x="3606800" y="6828885"/>
          <a:ext cx="698500" cy="5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174816</xdr:rowOff>
    </xdr:from>
    <xdr:to>
      <xdr:col>18</xdr:col>
      <xdr:colOff>177800</xdr:colOff>
      <xdr:row>35</xdr:row>
      <xdr:rowOff>218535</xdr:rowOff>
    </xdr:to>
    <xdr:cxnSp macro="">
      <xdr:nvCxnSpPr>
        <xdr:cNvPr id="122" name="直線コネクタ 121"/>
        <xdr:cNvCxnSpPr/>
      </xdr:nvCxnSpPr>
      <xdr:spPr bwMode="auto">
        <a:xfrm>
          <a:off x="2908300" y="6785166"/>
          <a:ext cx="698500" cy="43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271805</xdr:rowOff>
    </xdr:from>
    <xdr:to>
      <xdr:col>29</xdr:col>
      <xdr:colOff>177800</xdr:colOff>
      <xdr:row>36</xdr:row>
      <xdr:rowOff>30505</xdr:rowOff>
    </xdr:to>
    <xdr:sp macro="" textlink="">
      <xdr:nvSpPr>
        <xdr:cNvPr id="132" name="楕円 131"/>
        <xdr:cNvSpPr/>
      </xdr:nvSpPr>
      <xdr:spPr bwMode="auto">
        <a:xfrm>
          <a:off x="5600700" y="688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243882</xdr:rowOff>
    </xdr:from>
    <xdr:ext cx="762000" cy="259045"/>
    <xdr:sp macro="" textlink="">
      <xdr:nvSpPr>
        <xdr:cNvPr id="133" name="人口1人当たり決算額の推移該当値テキスト445"/>
        <xdr:cNvSpPr txBox="1"/>
      </xdr:nvSpPr>
      <xdr:spPr>
        <a:xfrm>
          <a:off x="5740400" y="685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268243</xdr:rowOff>
    </xdr:from>
    <xdr:to>
      <xdr:col>26</xdr:col>
      <xdr:colOff>101600</xdr:colOff>
      <xdr:row>36</xdr:row>
      <xdr:rowOff>26943</xdr:rowOff>
    </xdr:to>
    <xdr:sp macro="" textlink="">
      <xdr:nvSpPr>
        <xdr:cNvPr id="134" name="楕円 133"/>
        <xdr:cNvSpPr/>
      </xdr:nvSpPr>
      <xdr:spPr bwMode="auto">
        <a:xfrm>
          <a:off x="4953000" y="687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xdr:rowOff>
    </xdr:from>
    <xdr:ext cx="736600" cy="259045"/>
    <xdr:sp macro="" textlink="">
      <xdr:nvSpPr>
        <xdr:cNvPr id="135" name="テキスト ボックス 134"/>
        <xdr:cNvSpPr txBox="1"/>
      </xdr:nvSpPr>
      <xdr:spPr>
        <a:xfrm>
          <a:off x="4622800" y="696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225743</xdr:rowOff>
    </xdr:from>
    <xdr:to>
      <xdr:col>22</xdr:col>
      <xdr:colOff>165100</xdr:colOff>
      <xdr:row>35</xdr:row>
      <xdr:rowOff>327343</xdr:rowOff>
    </xdr:to>
    <xdr:sp macro="" textlink="">
      <xdr:nvSpPr>
        <xdr:cNvPr id="136" name="楕円 135"/>
        <xdr:cNvSpPr/>
      </xdr:nvSpPr>
      <xdr:spPr bwMode="auto">
        <a:xfrm>
          <a:off x="4254500" y="683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312120</xdr:rowOff>
    </xdr:from>
    <xdr:ext cx="762000" cy="259045"/>
    <xdr:sp macro="" textlink="">
      <xdr:nvSpPr>
        <xdr:cNvPr id="137" name="テキスト ボックス 136"/>
        <xdr:cNvSpPr txBox="1"/>
      </xdr:nvSpPr>
      <xdr:spPr>
        <a:xfrm>
          <a:off x="3924300" y="692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167735</xdr:rowOff>
    </xdr:from>
    <xdr:to>
      <xdr:col>19</xdr:col>
      <xdr:colOff>38100</xdr:colOff>
      <xdr:row>35</xdr:row>
      <xdr:rowOff>269335</xdr:rowOff>
    </xdr:to>
    <xdr:sp macro="" textlink="">
      <xdr:nvSpPr>
        <xdr:cNvPr id="138" name="楕円 137"/>
        <xdr:cNvSpPr/>
      </xdr:nvSpPr>
      <xdr:spPr bwMode="auto">
        <a:xfrm>
          <a:off x="3556000" y="6778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254112</xdr:rowOff>
    </xdr:from>
    <xdr:ext cx="762000" cy="259045"/>
    <xdr:sp macro="" textlink="">
      <xdr:nvSpPr>
        <xdr:cNvPr id="139" name="テキスト ボックス 138"/>
        <xdr:cNvSpPr txBox="1"/>
      </xdr:nvSpPr>
      <xdr:spPr>
        <a:xfrm>
          <a:off x="3225800" y="686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124016</xdr:rowOff>
    </xdr:from>
    <xdr:to>
      <xdr:col>15</xdr:col>
      <xdr:colOff>101600</xdr:colOff>
      <xdr:row>35</xdr:row>
      <xdr:rowOff>225616</xdr:rowOff>
    </xdr:to>
    <xdr:sp macro="" textlink="">
      <xdr:nvSpPr>
        <xdr:cNvPr id="140" name="楕円 139"/>
        <xdr:cNvSpPr/>
      </xdr:nvSpPr>
      <xdr:spPr bwMode="auto">
        <a:xfrm>
          <a:off x="2857500" y="673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210393</xdr:rowOff>
    </xdr:from>
    <xdr:ext cx="762000" cy="259045"/>
    <xdr:sp macro="" textlink="">
      <xdr:nvSpPr>
        <xdr:cNvPr id="141" name="テキスト ボックス 140"/>
        <xdr:cNvSpPr txBox="1"/>
      </xdr:nvSpPr>
      <xdr:spPr>
        <a:xfrm>
          <a:off x="2527300" y="682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15,729
15,635
25.26
6,066,779
5,900,486
134,029
3,862,290
5,967,569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72072</xdr:rowOff>
    </xdr:from>
    <xdr:to>
      <xdr:col>24</xdr:col>
      <xdr:colOff>63500</xdr:colOff>
      <xdr:row>35</xdr:row>
      <xdr:rowOff>128791</xdr:rowOff>
    </xdr:to>
    <xdr:cxnSp macro="">
      <xdr:nvCxnSpPr>
        <xdr:cNvPr id="61" name="直線コネクタ 60"/>
        <xdr:cNvCxnSpPr/>
      </xdr:nvCxnSpPr>
      <xdr:spPr>
        <a:xfrm>
          <a:off x="3797300" y="6072822"/>
          <a:ext cx="838200" cy="5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55715</xdr:rowOff>
    </xdr:from>
    <xdr:to>
      <xdr:col>19</xdr:col>
      <xdr:colOff>177800</xdr:colOff>
      <xdr:row>35</xdr:row>
      <xdr:rowOff>72072</xdr:rowOff>
    </xdr:to>
    <xdr:cxnSp macro="">
      <xdr:nvCxnSpPr>
        <xdr:cNvPr id="64" name="直線コネクタ 63"/>
        <xdr:cNvCxnSpPr/>
      </xdr:nvCxnSpPr>
      <xdr:spPr>
        <a:xfrm>
          <a:off x="2908300" y="6056465"/>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55715</xdr:rowOff>
    </xdr:from>
    <xdr:to>
      <xdr:col>15</xdr:col>
      <xdr:colOff>50800</xdr:colOff>
      <xdr:row>35</xdr:row>
      <xdr:rowOff>99797</xdr:rowOff>
    </xdr:to>
    <xdr:cxnSp macro="">
      <xdr:nvCxnSpPr>
        <xdr:cNvPr id="67" name="直線コネクタ 66"/>
        <xdr:cNvCxnSpPr/>
      </xdr:nvCxnSpPr>
      <xdr:spPr>
        <a:xfrm flipV="1">
          <a:off x="2019300" y="6056465"/>
          <a:ext cx="8890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167577</xdr:rowOff>
    </xdr:from>
    <xdr:to>
      <xdr:col>10</xdr:col>
      <xdr:colOff>114300</xdr:colOff>
      <xdr:row>35</xdr:row>
      <xdr:rowOff>99797</xdr:rowOff>
    </xdr:to>
    <xdr:cxnSp macro="">
      <xdr:nvCxnSpPr>
        <xdr:cNvPr id="70" name="直線コネクタ 69"/>
        <xdr:cNvCxnSpPr/>
      </xdr:nvCxnSpPr>
      <xdr:spPr>
        <a:xfrm>
          <a:off x="1130300" y="5996877"/>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77991</xdr:rowOff>
    </xdr:from>
    <xdr:to>
      <xdr:col>24</xdr:col>
      <xdr:colOff>114300</xdr:colOff>
      <xdr:row>36</xdr:row>
      <xdr:rowOff>8141</xdr:rowOff>
    </xdr:to>
    <xdr:sp macro="" textlink="">
      <xdr:nvSpPr>
        <xdr:cNvPr id="80" name="楕円 79"/>
        <xdr:cNvSpPr/>
      </xdr:nvSpPr>
      <xdr:spPr>
        <a:xfrm>
          <a:off x="4584700" y="607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56418</xdr:rowOff>
    </xdr:from>
    <xdr:ext cx="534377" cy="259045"/>
    <xdr:sp macro="" textlink="">
      <xdr:nvSpPr>
        <xdr:cNvPr id="81" name="人件費該当値テキスト"/>
        <xdr:cNvSpPr txBox="1"/>
      </xdr:nvSpPr>
      <xdr:spPr>
        <a:xfrm>
          <a:off x="4686300" y="60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21272</xdr:rowOff>
    </xdr:from>
    <xdr:to>
      <xdr:col>20</xdr:col>
      <xdr:colOff>38100</xdr:colOff>
      <xdr:row>35</xdr:row>
      <xdr:rowOff>122872</xdr:rowOff>
    </xdr:to>
    <xdr:sp macro="" textlink="">
      <xdr:nvSpPr>
        <xdr:cNvPr id="82" name="楕円 81"/>
        <xdr:cNvSpPr/>
      </xdr:nvSpPr>
      <xdr:spPr>
        <a:xfrm>
          <a:off x="3746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139399</xdr:rowOff>
    </xdr:from>
    <xdr:ext cx="534377" cy="259045"/>
    <xdr:sp macro="" textlink="">
      <xdr:nvSpPr>
        <xdr:cNvPr id="83" name="テキスト ボックス 82"/>
        <xdr:cNvSpPr txBox="1"/>
      </xdr:nvSpPr>
      <xdr:spPr>
        <a:xfrm>
          <a:off x="3530111" y="57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4915</xdr:rowOff>
    </xdr:from>
    <xdr:to>
      <xdr:col>15</xdr:col>
      <xdr:colOff>101600</xdr:colOff>
      <xdr:row>35</xdr:row>
      <xdr:rowOff>106515</xdr:rowOff>
    </xdr:to>
    <xdr:sp macro="" textlink="">
      <xdr:nvSpPr>
        <xdr:cNvPr id="84" name="楕円 83"/>
        <xdr:cNvSpPr/>
      </xdr:nvSpPr>
      <xdr:spPr>
        <a:xfrm>
          <a:off x="2857500" y="60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123042</xdr:rowOff>
    </xdr:from>
    <xdr:ext cx="534377" cy="259045"/>
    <xdr:sp macro="" textlink="">
      <xdr:nvSpPr>
        <xdr:cNvPr id="85" name="テキスト ボックス 84"/>
        <xdr:cNvSpPr txBox="1"/>
      </xdr:nvSpPr>
      <xdr:spPr>
        <a:xfrm>
          <a:off x="2641111" y="578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48997</xdr:rowOff>
    </xdr:from>
    <xdr:to>
      <xdr:col>10</xdr:col>
      <xdr:colOff>165100</xdr:colOff>
      <xdr:row>35</xdr:row>
      <xdr:rowOff>150597</xdr:rowOff>
    </xdr:to>
    <xdr:sp macro="" textlink="">
      <xdr:nvSpPr>
        <xdr:cNvPr id="86" name="楕円 85"/>
        <xdr:cNvSpPr/>
      </xdr:nvSpPr>
      <xdr:spPr>
        <a:xfrm>
          <a:off x="1968500" y="60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167124</xdr:rowOff>
    </xdr:from>
    <xdr:ext cx="534377" cy="259045"/>
    <xdr:sp macro="" textlink="">
      <xdr:nvSpPr>
        <xdr:cNvPr id="87" name="テキスト ボックス 86"/>
        <xdr:cNvSpPr txBox="1"/>
      </xdr:nvSpPr>
      <xdr:spPr>
        <a:xfrm>
          <a:off x="1752111" y="58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116777</xdr:rowOff>
    </xdr:from>
    <xdr:to>
      <xdr:col>6</xdr:col>
      <xdr:colOff>38100</xdr:colOff>
      <xdr:row>35</xdr:row>
      <xdr:rowOff>46927</xdr:rowOff>
    </xdr:to>
    <xdr:sp macro="" textlink="">
      <xdr:nvSpPr>
        <xdr:cNvPr id="88" name="楕円 87"/>
        <xdr:cNvSpPr/>
      </xdr:nvSpPr>
      <xdr:spPr>
        <a:xfrm>
          <a:off x="1079500" y="59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63454</xdr:rowOff>
    </xdr:from>
    <xdr:ext cx="534377" cy="259045"/>
    <xdr:sp macro="" textlink="">
      <xdr:nvSpPr>
        <xdr:cNvPr id="89" name="テキスト ボックス 88"/>
        <xdr:cNvSpPr txBox="1"/>
      </xdr:nvSpPr>
      <xdr:spPr>
        <a:xfrm>
          <a:off x="863111" y="57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15886</xdr:rowOff>
    </xdr:from>
    <xdr:to>
      <xdr:col>24</xdr:col>
      <xdr:colOff>63500</xdr:colOff>
      <xdr:row>57</xdr:row>
      <xdr:rowOff>21811</xdr:rowOff>
    </xdr:to>
    <xdr:cxnSp macro="">
      <xdr:nvCxnSpPr>
        <xdr:cNvPr id="116" name="直線コネクタ 115"/>
        <xdr:cNvCxnSpPr/>
      </xdr:nvCxnSpPr>
      <xdr:spPr>
        <a:xfrm flipV="1">
          <a:off x="3797300" y="9788536"/>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20448</xdr:rowOff>
    </xdr:from>
    <xdr:to>
      <xdr:col>19</xdr:col>
      <xdr:colOff>177800</xdr:colOff>
      <xdr:row>57</xdr:row>
      <xdr:rowOff>21811</xdr:rowOff>
    </xdr:to>
    <xdr:cxnSp macro="">
      <xdr:nvCxnSpPr>
        <xdr:cNvPr id="119" name="直線コネクタ 118"/>
        <xdr:cNvCxnSpPr/>
      </xdr:nvCxnSpPr>
      <xdr:spPr>
        <a:xfrm>
          <a:off x="2908300" y="9793098"/>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20448</xdr:rowOff>
    </xdr:from>
    <xdr:to>
      <xdr:col>15</xdr:col>
      <xdr:colOff>50800</xdr:colOff>
      <xdr:row>57</xdr:row>
      <xdr:rowOff>45796</xdr:rowOff>
    </xdr:to>
    <xdr:cxnSp macro="">
      <xdr:nvCxnSpPr>
        <xdr:cNvPr id="122" name="直線コネクタ 121"/>
        <xdr:cNvCxnSpPr/>
      </xdr:nvCxnSpPr>
      <xdr:spPr>
        <a:xfrm flipV="1">
          <a:off x="2019300" y="9793098"/>
          <a:ext cx="889000" cy="2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45796</xdr:rowOff>
    </xdr:from>
    <xdr:to>
      <xdr:col>10</xdr:col>
      <xdr:colOff>114300</xdr:colOff>
      <xdr:row>57</xdr:row>
      <xdr:rowOff>60389</xdr:rowOff>
    </xdr:to>
    <xdr:cxnSp macro="">
      <xdr:nvCxnSpPr>
        <xdr:cNvPr id="125" name="直線コネクタ 124"/>
        <xdr:cNvCxnSpPr/>
      </xdr:nvCxnSpPr>
      <xdr:spPr>
        <a:xfrm flipV="1">
          <a:off x="1130300" y="9818446"/>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136536</xdr:rowOff>
    </xdr:from>
    <xdr:to>
      <xdr:col>24</xdr:col>
      <xdr:colOff>114300</xdr:colOff>
      <xdr:row>57</xdr:row>
      <xdr:rowOff>66686</xdr:rowOff>
    </xdr:to>
    <xdr:sp macro="" textlink="">
      <xdr:nvSpPr>
        <xdr:cNvPr id="135" name="楕円 134"/>
        <xdr:cNvSpPr/>
      </xdr:nvSpPr>
      <xdr:spPr>
        <a:xfrm>
          <a:off x="4584700" y="97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66143</xdr:rowOff>
    </xdr:from>
    <xdr:ext cx="534377" cy="259045"/>
    <xdr:sp macro="" textlink="">
      <xdr:nvSpPr>
        <xdr:cNvPr id="136" name="物件費該当値テキスト"/>
        <xdr:cNvSpPr txBox="1"/>
      </xdr:nvSpPr>
      <xdr:spPr>
        <a:xfrm>
          <a:off x="4686300" y="96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142461</xdr:rowOff>
    </xdr:from>
    <xdr:to>
      <xdr:col>20</xdr:col>
      <xdr:colOff>38100</xdr:colOff>
      <xdr:row>57</xdr:row>
      <xdr:rowOff>72611</xdr:rowOff>
    </xdr:to>
    <xdr:sp macro="" textlink="">
      <xdr:nvSpPr>
        <xdr:cNvPr id="137" name="楕円 136"/>
        <xdr:cNvSpPr/>
      </xdr:nvSpPr>
      <xdr:spPr>
        <a:xfrm>
          <a:off x="3746500" y="97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63738</xdr:rowOff>
    </xdr:from>
    <xdr:ext cx="534377" cy="259045"/>
    <xdr:sp macro="" textlink="">
      <xdr:nvSpPr>
        <xdr:cNvPr id="138" name="テキスト ボックス 137"/>
        <xdr:cNvSpPr txBox="1"/>
      </xdr:nvSpPr>
      <xdr:spPr>
        <a:xfrm>
          <a:off x="3530111" y="98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141098</xdr:rowOff>
    </xdr:from>
    <xdr:to>
      <xdr:col>15</xdr:col>
      <xdr:colOff>101600</xdr:colOff>
      <xdr:row>57</xdr:row>
      <xdr:rowOff>71248</xdr:rowOff>
    </xdr:to>
    <xdr:sp macro="" textlink="">
      <xdr:nvSpPr>
        <xdr:cNvPr id="139" name="楕円 138"/>
        <xdr:cNvSpPr/>
      </xdr:nvSpPr>
      <xdr:spPr>
        <a:xfrm>
          <a:off x="2857500" y="97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62375</xdr:rowOff>
    </xdr:from>
    <xdr:ext cx="534377" cy="259045"/>
    <xdr:sp macro="" textlink="">
      <xdr:nvSpPr>
        <xdr:cNvPr id="140" name="テキスト ボックス 139"/>
        <xdr:cNvSpPr txBox="1"/>
      </xdr:nvSpPr>
      <xdr:spPr>
        <a:xfrm>
          <a:off x="2641111" y="98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166446</xdr:rowOff>
    </xdr:from>
    <xdr:to>
      <xdr:col>10</xdr:col>
      <xdr:colOff>165100</xdr:colOff>
      <xdr:row>57</xdr:row>
      <xdr:rowOff>96596</xdr:rowOff>
    </xdr:to>
    <xdr:sp macro="" textlink="">
      <xdr:nvSpPr>
        <xdr:cNvPr id="141" name="楕円 140"/>
        <xdr:cNvSpPr/>
      </xdr:nvSpPr>
      <xdr:spPr>
        <a:xfrm>
          <a:off x="1968500" y="97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87723</xdr:rowOff>
    </xdr:from>
    <xdr:ext cx="534377" cy="259045"/>
    <xdr:sp macro="" textlink="">
      <xdr:nvSpPr>
        <xdr:cNvPr id="142" name="テキスト ボックス 141"/>
        <xdr:cNvSpPr txBox="1"/>
      </xdr:nvSpPr>
      <xdr:spPr>
        <a:xfrm>
          <a:off x="1752111" y="98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9589</xdr:rowOff>
    </xdr:from>
    <xdr:to>
      <xdr:col>6</xdr:col>
      <xdr:colOff>38100</xdr:colOff>
      <xdr:row>57</xdr:row>
      <xdr:rowOff>111189</xdr:rowOff>
    </xdr:to>
    <xdr:sp macro="" textlink="">
      <xdr:nvSpPr>
        <xdr:cNvPr id="143" name="楕円 142"/>
        <xdr:cNvSpPr/>
      </xdr:nvSpPr>
      <xdr:spPr>
        <a:xfrm>
          <a:off x="1079500" y="97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102316</xdr:rowOff>
    </xdr:from>
    <xdr:ext cx="534377" cy="259045"/>
    <xdr:sp macro="" textlink="">
      <xdr:nvSpPr>
        <xdr:cNvPr id="144" name="テキスト ボックス 143"/>
        <xdr:cNvSpPr txBox="1"/>
      </xdr:nvSpPr>
      <xdr:spPr>
        <a:xfrm>
          <a:off x="863111" y="98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169875</xdr:rowOff>
    </xdr:from>
    <xdr:to>
      <xdr:col>24</xdr:col>
      <xdr:colOff>63500</xdr:colOff>
      <xdr:row>79</xdr:row>
      <xdr:rowOff>10770</xdr:rowOff>
    </xdr:to>
    <xdr:cxnSp macro="">
      <xdr:nvCxnSpPr>
        <xdr:cNvPr id="173" name="直線コネクタ 172"/>
        <xdr:cNvCxnSpPr/>
      </xdr:nvCxnSpPr>
      <xdr:spPr>
        <a:xfrm>
          <a:off x="3797300" y="13542975"/>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169875</xdr:rowOff>
    </xdr:from>
    <xdr:to>
      <xdr:col>19</xdr:col>
      <xdr:colOff>177800</xdr:colOff>
      <xdr:row>79</xdr:row>
      <xdr:rowOff>13133</xdr:rowOff>
    </xdr:to>
    <xdr:cxnSp macro="">
      <xdr:nvCxnSpPr>
        <xdr:cNvPr id="176" name="直線コネクタ 175"/>
        <xdr:cNvCxnSpPr/>
      </xdr:nvCxnSpPr>
      <xdr:spPr>
        <a:xfrm flipV="1">
          <a:off x="2908300" y="13542975"/>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8713</xdr:rowOff>
    </xdr:from>
    <xdr:to>
      <xdr:col>15</xdr:col>
      <xdr:colOff>50800</xdr:colOff>
      <xdr:row>79</xdr:row>
      <xdr:rowOff>13133</xdr:rowOff>
    </xdr:to>
    <xdr:cxnSp macro="">
      <xdr:nvCxnSpPr>
        <xdr:cNvPr id="179" name="直線コネクタ 178"/>
        <xdr:cNvCxnSpPr/>
      </xdr:nvCxnSpPr>
      <xdr:spPr>
        <a:xfrm>
          <a:off x="2019300" y="13553263"/>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8179</xdr:rowOff>
    </xdr:from>
    <xdr:to>
      <xdr:col>10</xdr:col>
      <xdr:colOff>114300</xdr:colOff>
      <xdr:row>79</xdr:row>
      <xdr:rowOff>8713</xdr:rowOff>
    </xdr:to>
    <xdr:cxnSp macro="">
      <xdr:nvCxnSpPr>
        <xdr:cNvPr id="182" name="直線コネクタ 181"/>
        <xdr:cNvCxnSpPr/>
      </xdr:nvCxnSpPr>
      <xdr:spPr>
        <a:xfrm>
          <a:off x="1130300" y="1355272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131420</xdr:rowOff>
    </xdr:from>
    <xdr:to>
      <xdr:col>24</xdr:col>
      <xdr:colOff>114300</xdr:colOff>
      <xdr:row>79</xdr:row>
      <xdr:rowOff>61570</xdr:rowOff>
    </xdr:to>
    <xdr:sp macro="" textlink="">
      <xdr:nvSpPr>
        <xdr:cNvPr id="192" name="楕円 191"/>
        <xdr:cNvSpPr/>
      </xdr:nvSpPr>
      <xdr:spPr>
        <a:xfrm>
          <a:off x="45847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46347</xdr:rowOff>
    </xdr:from>
    <xdr:ext cx="378565" cy="259045"/>
    <xdr:sp macro="" textlink="">
      <xdr:nvSpPr>
        <xdr:cNvPr id="193" name="維持補修費該当値テキスト"/>
        <xdr:cNvSpPr txBox="1"/>
      </xdr:nvSpPr>
      <xdr:spPr>
        <a:xfrm>
          <a:off x="4686300" y="13419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119075</xdr:rowOff>
    </xdr:from>
    <xdr:to>
      <xdr:col>20</xdr:col>
      <xdr:colOff>38100</xdr:colOff>
      <xdr:row>79</xdr:row>
      <xdr:rowOff>49225</xdr:rowOff>
    </xdr:to>
    <xdr:sp macro="" textlink="">
      <xdr:nvSpPr>
        <xdr:cNvPr id="194" name="楕円 193"/>
        <xdr:cNvSpPr/>
      </xdr:nvSpPr>
      <xdr:spPr>
        <a:xfrm>
          <a:off x="3746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40352</xdr:rowOff>
    </xdr:from>
    <xdr:ext cx="469744" cy="259045"/>
    <xdr:sp macro="" textlink="">
      <xdr:nvSpPr>
        <xdr:cNvPr id="195" name="テキスト ボックス 194"/>
        <xdr:cNvSpPr txBox="1"/>
      </xdr:nvSpPr>
      <xdr:spPr>
        <a:xfrm>
          <a:off x="3562428"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133783</xdr:rowOff>
    </xdr:from>
    <xdr:to>
      <xdr:col>15</xdr:col>
      <xdr:colOff>101600</xdr:colOff>
      <xdr:row>79</xdr:row>
      <xdr:rowOff>63933</xdr:rowOff>
    </xdr:to>
    <xdr:sp macro="" textlink="">
      <xdr:nvSpPr>
        <xdr:cNvPr id="196" name="楕円 195"/>
        <xdr:cNvSpPr/>
      </xdr:nvSpPr>
      <xdr:spPr>
        <a:xfrm>
          <a:off x="2857500" y="135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55060</xdr:rowOff>
    </xdr:from>
    <xdr:ext cx="378565" cy="259045"/>
    <xdr:sp macro="" textlink="">
      <xdr:nvSpPr>
        <xdr:cNvPr id="197" name="テキスト ボックス 196"/>
        <xdr:cNvSpPr txBox="1"/>
      </xdr:nvSpPr>
      <xdr:spPr>
        <a:xfrm>
          <a:off x="2719017" y="1359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129363</xdr:rowOff>
    </xdr:from>
    <xdr:to>
      <xdr:col>10</xdr:col>
      <xdr:colOff>165100</xdr:colOff>
      <xdr:row>79</xdr:row>
      <xdr:rowOff>59513</xdr:rowOff>
    </xdr:to>
    <xdr:sp macro="" textlink="">
      <xdr:nvSpPr>
        <xdr:cNvPr id="198" name="楕円 197"/>
        <xdr:cNvSpPr/>
      </xdr:nvSpPr>
      <xdr:spPr>
        <a:xfrm>
          <a:off x="1968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50640</xdr:rowOff>
    </xdr:from>
    <xdr:ext cx="378565" cy="259045"/>
    <xdr:sp macro="" textlink="">
      <xdr:nvSpPr>
        <xdr:cNvPr id="199" name="テキスト ボックス 198"/>
        <xdr:cNvSpPr txBox="1"/>
      </xdr:nvSpPr>
      <xdr:spPr>
        <a:xfrm>
          <a:off x="1830017" y="13595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128829</xdr:rowOff>
    </xdr:from>
    <xdr:to>
      <xdr:col>6</xdr:col>
      <xdr:colOff>38100</xdr:colOff>
      <xdr:row>79</xdr:row>
      <xdr:rowOff>58979</xdr:rowOff>
    </xdr:to>
    <xdr:sp macro="" textlink="">
      <xdr:nvSpPr>
        <xdr:cNvPr id="200" name="楕円 199"/>
        <xdr:cNvSpPr/>
      </xdr:nvSpPr>
      <xdr:spPr>
        <a:xfrm>
          <a:off x="1079500" y="13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50106</xdr:rowOff>
    </xdr:from>
    <xdr:ext cx="378565" cy="259045"/>
    <xdr:sp macro="" textlink="">
      <xdr:nvSpPr>
        <xdr:cNvPr id="201" name="テキスト ボックス 200"/>
        <xdr:cNvSpPr txBox="1"/>
      </xdr:nvSpPr>
      <xdr:spPr>
        <a:xfrm>
          <a:off x="941017" y="1359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17187</xdr:rowOff>
    </xdr:from>
    <xdr:to>
      <xdr:col>24</xdr:col>
      <xdr:colOff>63500</xdr:colOff>
      <xdr:row>96</xdr:row>
      <xdr:rowOff>71839</xdr:rowOff>
    </xdr:to>
    <xdr:cxnSp macro="">
      <xdr:nvCxnSpPr>
        <xdr:cNvPr id="233" name="直線コネクタ 232"/>
        <xdr:cNvCxnSpPr/>
      </xdr:nvCxnSpPr>
      <xdr:spPr>
        <a:xfrm flipV="1">
          <a:off x="3797300" y="16476387"/>
          <a:ext cx="838200" cy="5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71839</xdr:rowOff>
    </xdr:from>
    <xdr:to>
      <xdr:col>19</xdr:col>
      <xdr:colOff>177800</xdr:colOff>
      <xdr:row>96</xdr:row>
      <xdr:rowOff>169450</xdr:rowOff>
    </xdr:to>
    <xdr:cxnSp macro="">
      <xdr:nvCxnSpPr>
        <xdr:cNvPr id="236" name="直線コネクタ 235"/>
        <xdr:cNvCxnSpPr/>
      </xdr:nvCxnSpPr>
      <xdr:spPr>
        <a:xfrm flipV="1">
          <a:off x="2908300" y="16531039"/>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169450</xdr:rowOff>
    </xdr:from>
    <xdr:to>
      <xdr:col>15</xdr:col>
      <xdr:colOff>50800</xdr:colOff>
      <xdr:row>97</xdr:row>
      <xdr:rowOff>28422</xdr:rowOff>
    </xdr:to>
    <xdr:cxnSp macro="">
      <xdr:nvCxnSpPr>
        <xdr:cNvPr id="239" name="直線コネクタ 238"/>
        <xdr:cNvCxnSpPr/>
      </xdr:nvCxnSpPr>
      <xdr:spPr>
        <a:xfrm flipV="1">
          <a:off x="2019300" y="16628650"/>
          <a:ext cx="889000" cy="3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28422</xdr:rowOff>
    </xdr:from>
    <xdr:to>
      <xdr:col>10</xdr:col>
      <xdr:colOff>114300</xdr:colOff>
      <xdr:row>97</xdr:row>
      <xdr:rowOff>93408</xdr:rowOff>
    </xdr:to>
    <xdr:cxnSp macro="">
      <xdr:nvCxnSpPr>
        <xdr:cNvPr id="242" name="直線コネクタ 241"/>
        <xdr:cNvCxnSpPr/>
      </xdr:nvCxnSpPr>
      <xdr:spPr>
        <a:xfrm flipV="1">
          <a:off x="1130300" y="16659072"/>
          <a:ext cx="8890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137837</xdr:rowOff>
    </xdr:from>
    <xdr:to>
      <xdr:col>24</xdr:col>
      <xdr:colOff>114300</xdr:colOff>
      <xdr:row>96</xdr:row>
      <xdr:rowOff>67987</xdr:rowOff>
    </xdr:to>
    <xdr:sp macro="" textlink="">
      <xdr:nvSpPr>
        <xdr:cNvPr id="252" name="楕円 251"/>
        <xdr:cNvSpPr/>
      </xdr:nvSpPr>
      <xdr:spPr>
        <a:xfrm>
          <a:off x="4584700" y="1642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116264</xdr:rowOff>
    </xdr:from>
    <xdr:ext cx="534377" cy="259045"/>
    <xdr:sp macro="" textlink="">
      <xdr:nvSpPr>
        <xdr:cNvPr id="253" name="扶助費該当値テキスト"/>
        <xdr:cNvSpPr txBox="1"/>
      </xdr:nvSpPr>
      <xdr:spPr>
        <a:xfrm>
          <a:off x="4686300" y="1640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21039</xdr:rowOff>
    </xdr:from>
    <xdr:to>
      <xdr:col>20</xdr:col>
      <xdr:colOff>38100</xdr:colOff>
      <xdr:row>96</xdr:row>
      <xdr:rowOff>122639</xdr:rowOff>
    </xdr:to>
    <xdr:sp macro="" textlink="">
      <xdr:nvSpPr>
        <xdr:cNvPr id="254" name="楕円 253"/>
        <xdr:cNvSpPr/>
      </xdr:nvSpPr>
      <xdr:spPr>
        <a:xfrm>
          <a:off x="3746500" y="164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113766</xdr:rowOff>
    </xdr:from>
    <xdr:ext cx="534377" cy="259045"/>
    <xdr:sp macro="" textlink="">
      <xdr:nvSpPr>
        <xdr:cNvPr id="255" name="テキスト ボックス 254"/>
        <xdr:cNvSpPr txBox="1"/>
      </xdr:nvSpPr>
      <xdr:spPr>
        <a:xfrm>
          <a:off x="3530111" y="165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118650</xdr:rowOff>
    </xdr:from>
    <xdr:to>
      <xdr:col>15</xdr:col>
      <xdr:colOff>101600</xdr:colOff>
      <xdr:row>97</xdr:row>
      <xdr:rowOff>48800</xdr:rowOff>
    </xdr:to>
    <xdr:sp macro="" textlink="">
      <xdr:nvSpPr>
        <xdr:cNvPr id="256" name="楕円 255"/>
        <xdr:cNvSpPr/>
      </xdr:nvSpPr>
      <xdr:spPr>
        <a:xfrm>
          <a:off x="2857500" y="165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39927</xdr:rowOff>
    </xdr:from>
    <xdr:ext cx="534377" cy="259045"/>
    <xdr:sp macro="" textlink="">
      <xdr:nvSpPr>
        <xdr:cNvPr id="257" name="テキスト ボックス 256"/>
        <xdr:cNvSpPr txBox="1"/>
      </xdr:nvSpPr>
      <xdr:spPr>
        <a:xfrm>
          <a:off x="2641111" y="166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149072</xdr:rowOff>
    </xdr:from>
    <xdr:to>
      <xdr:col>10</xdr:col>
      <xdr:colOff>165100</xdr:colOff>
      <xdr:row>97</xdr:row>
      <xdr:rowOff>79222</xdr:rowOff>
    </xdr:to>
    <xdr:sp macro="" textlink="">
      <xdr:nvSpPr>
        <xdr:cNvPr id="258" name="楕円 257"/>
        <xdr:cNvSpPr/>
      </xdr:nvSpPr>
      <xdr:spPr>
        <a:xfrm>
          <a:off x="1968500" y="166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70349</xdr:rowOff>
    </xdr:from>
    <xdr:ext cx="534377" cy="259045"/>
    <xdr:sp macro="" textlink="">
      <xdr:nvSpPr>
        <xdr:cNvPr id="259" name="テキスト ボックス 258"/>
        <xdr:cNvSpPr txBox="1"/>
      </xdr:nvSpPr>
      <xdr:spPr>
        <a:xfrm>
          <a:off x="1752111" y="167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42608</xdr:rowOff>
    </xdr:from>
    <xdr:to>
      <xdr:col>6</xdr:col>
      <xdr:colOff>38100</xdr:colOff>
      <xdr:row>97</xdr:row>
      <xdr:rowOff>144208</xdr:rowOff>
    </xdr:to>
    <xdr:sp macro="" textlink="">
      <xdr:nvSpPr>
        <xdr:cNvPr id="260" name="楕円 259"/>
        <xdr:cNvSpPr/>
      </xdr:nvSpPr>
      <xdr:spPr>
        <a:xfrm>
          <a:off x="1079500" y="166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135335</xdr:rowOff>
    </xdr:from>
    <xdr:ext cx="534377" cy="259045"/>
    <xdr:sp macro="" textlink="">
      <xdr:nvSpPr>
        <xdr:cNvPr id="261" name="テキスト ボックス 260"/>
        <xdr:cNvSpPr txBox="1"/>
      </xdr:nvSpPr>
      <xdr:spPr>
        <a:xfrm>
          <a:off x="863111" y="167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27958</xdr:rowOff>
    </xdr:from>
    <xdr:to>
      <xdr:col>55</xdr:col>
      <xdr:colOff>0</xdr:colOff>
      <xdr:row>37</xdr:row>
      <xdr:rowOff>53725</xdr:rowOff>
    </xdr:to>
    <xdr:cxnSp macro="">
      <xdr:nvCxnSpPr>
        <xdr:cNvPr id="292" name="直線コネクタ 291"/>
        <xdr:cNvCxnSpPr/>
      </xdr:nvCxnSpPr>
      <xdr:spPr>
        <a:xfrm flipV="1">
          <a:off x="9639300" y="6371608"/>
          <a:ext cx="8382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35948</xdr:rowOff>
    </xdr:from>
    <xdr:to>
      <xdr:col>50</xdr:col>
      <xdr:colOff>114300</xdr:colOff>
      <xdr:row>37</xdr:row>
      <xdr:rowOff>53725</xdr:rowOff>
    </xdr:to>
    <xdr:cxnSp macro="">
      <xdr:nvCxnSpPr>
        <xdr:cNvPr id="295" name="直線コネクタ 294"/>
        <xdr:cNvCxnSpPr/>
      </xdr:nvCxnSpPr>
      <xdr:spPr>
        <a:xfrm>
          <a:off x="8750300" y="6379598"/>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163246</xdr:rowOff>
    </xdr:from>
    <xdr:to>
      <xdr:col>45</xdr:col>
      <xdr:colOff>177800</xdr:colOff>
      <xdr:row>37</xdr:row>
      <xdr:rowOff>35948</xdr:rowOff>
    </xdr:to>
    <xdr:cxnSp macro="">
      <xdr:nvCxnSpPr>
        <xdr:cNvPr id="298" name="直線コネクタ 297"/>
        <xdr:cNvCxnSpPr/>
      </xdr:nvCxnSpPr>
      <xdr:spPr>
        <a:xfrm>
          <a:off x="7861300" y="6335446"/>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163246</xdr:rowOff>
    </xdr:from>
    <xdr:to>
      <xdr:col>41</xdr:col>
      <xdr:colOff>50800</xdr:colOff>
      <xdr:row>38</xdr:row>
      <xdr:rowOff>15080</xdr:rowOff>
    </xdr:to>
    <xdr:cxnSp macro="">
      <xdr:nvCxnSpPr>
        <xdr:cNvPr id="301" name="直線コネクタ 300"/>
        <xdr:cNvCxnSpPr/>
      </xdr:nvCxnSpPr>
      <xdr:spPr>
        <a:xfrm flipV="1">
          <a:off x="6972300" y="6335446"/>
          <a:ext cx="88900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148608</xdr:rowOff>
    </xdr:from>
    <xdr:to>
      <xdr:col>55</xdr:col>
      <xdr:colOff>50800</xdr:colOff>
      <xdr:row>37</xdr:row>
      <xdr:rowOff>78758</xdr:rowOff>
    </xdr:to>
    <xdr:sp macro="" textlink="">
      <xdr:nvSpPr>
        <xdr:cNvPr id="311" name="楕円 310"/>
        <xdr:cNvSpPr/>
      </xdr:nvSpPr>
      <xdr:spPr>
        <a:xfrm>
          <a:off x="10426700" y="63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127035</xdr:rowOff>
    </xdr:from>
    <xdr:ext cx="534377" cy="259045"/>
    <xdr:sp macro="" textlink="">
      <xdr:nvSpPr>
        <xdr:cNvPr id="312" name="補助費等該当値テキスト"/>
        <xdr:cNvSpPr txBox="1"/>
      </xdr:nvSpPr>
      <xdr:spPr>
        <a:xfrm>
          <a:off x="10528300" y="62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2925</xdr:rowOff>
    </xdr:from>
    <xdr:to>
      <xdr:col>50</xdr:col>
      <xdr:colOff>165100</xdr:colOff>
      <xdr:row>37</xdr:row>
      <xdr:rowOff>104525</xdr:rowOff>
    </xdr:to>
    <xdr:sp macro="" textlink="">
      <xdr:nvSpPr>
        <xdr:cNvPr id="313" name="楕円 312"/>
        <xdr:cNvSpPr/>
      </xdr:nvSpPr>
      <xdr:spPr>
        <a:xfrm>
          <a:off x="9588500" y="63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95652</xdr:rowOff>
    </xdr:from>
    <xdr:ext cx="534377" cy="259045"/>
    <xdr:sp macro="" textlink="">
      <xdr:nvSpPr>
        <xdr:cNvPr id="314" name="テキスト ボックス 313"/>
        <xdr:cNvSpPr txBox="1"/>
      </xdr:nvSpPr>
      <xdr:spPr>
        <a:xfrm>
          <a:off x="9372111" y="643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156598</xdr:rowOff>
    </xdr:from>
    <xdr:to>
      <xdr:col>46</xdr:col>
      <xdr:colOff>38100</xdr:colOff>
      <xdr:row>37</xdr:row>
      <xdr:rowOff>86748</xdr:rowOff>
    </xdr:to>
    <xdr:sp macro="" textlink="">
      <xdr:nvSpPr>
        <xdr:cNvPr id="315" name="楕円 314"/>
        <xdr:cNvSpPr/>
      </xdr:nvSpPr>
      <xdr:spPr>
        <a:xfrm>
          <a:off x="8699500" y="63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77875</xdr:rowOff>
    </xdr:from>
    <xdr:ext cx="534377" cy="259045"/>
    <xdr:sp macro="" textlink="">
      <xdr:nvSpPr>
        <xdr:cNvPr id="316" name="テキスト ボックス 315"/>
        <xdr:cNvSpPr txBox="1"/>
      </xdr:nvSpPr>
      <xdr:spPr>
        <a:xfrm>
          <a:off x="8483111" y="64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112446</xdr:rowOff>
    </xdr:from>
    <xdr:to>
      <xdr:col>41</xdr:col>
      <xdr:colOff>101600</xdr:colOff>
      <xdr:row>37</xdr:row>
      <xdr:rowOff>42596</xdr:rowOff>
    </xdr:to>
    <xdr:sp macro="" textlink="">
      <xdr:nvSpPr>
        <xdr:cNvPr id="317" name="楕円 316"/>
        <xdr:cNvSpPr/>
      </xdr:nvSpPr>
      <xdr:spPr>
        <a:xfrm>
          <a:off x="78105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33723</xdr:rowOff>
    </xdr:from>
    <xdr:ext cx="534377" cy="259045"/>
    <xdr:sp macro="" textlink="">
      <xdr:nvSpPr>
        <xdr:cNvPr id="318" name="テキスト ボックス 317"/>
        <xdr:cNvSpPr txBox="1"/>
      </xdr:nvSpPr>
      <xdr:spPr>
        <a:xfrm>
          <a:off x="7594111" y="63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135730</xdr:rowOff>
    </xdr:from>
    <xdr:to>
      <xdr:col>36</xdr:col>
      <xdr:colOff>165100</xdr:colOff>
      <xdr:row>38</xdr:row>
      <xdr:rowOff>65880</xdr:rowOff>
    </xdr:to>
    <xdr:sp macro="" textlink="">
      <xdr:nvSpPr>
        <xdr:cNvPr id="319" name="楕円 318"/>
        <xdr:cNvSpPr/>
      </xdr:nvSpPr>
      <xdr:spPr>
        <a:xfrm>
          <a:off x="6921500" y="64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57007</xdr:rowOff>
    </xdr:from>
    <xdr:ext cx="534377" cy="259045"/>
    <xdr:sp macro="" textlink="">
      <xdr:nvSpPr>
        <xdr:cNvPr id="320" name="テキスト ボックス 319"/>
        <xdr:cNvSpPr txBox="1"/>
      </xdr:nvSpPr>
      <xdr:spPr>
        <a:xfrm>
          <a:off x="6705111" y="657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45791</xdr:rowOff>
    </xdr:from>
    <xdr:to>
      <xdr:col>55</xdr:col>
      <xdr:colOff>0</xdr:colOff>
      <xdr:row>58</xdr:row>
      <xdr:rowOff>29393</xdr:rowOff>
    </xdr:to>
    <xdr:cxnSp macro="">
      <xdr:nvCxnSpPr>
        <xdr:cNvPr id="349" name="直線コネクタ 348"/>
        <xdr:cNvCxnSpPr/>
      </xdr:nvCxnSpPr>
      <xdr:spPr>
        <a:xfrm flipV="1">
          <a:off x="9639300" y="9818441"/>
          <a:ext cx="838200" cy="15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29149</xdr:rowOff>
    </xdr:from>
    <xdr:to>
      <xdr:col>50</xdr:col>
      <xdr:colOff>114300</xdr:colOff>
      <xdr:row>58</xdr:row>
      <xdr:rowOff>29393</xdr:rowOff>
    </xdr:to>
    <xdr:cxnSp macro="">
      <xdr:nvCxnSpPr>
        <xdr:cNvPr id="352" name="直線コネクタ 351"/>
        <xdr:cNvCxnSpPr/>
      </xdr:nvCxnSpPr>
      <xdr:spPr>
        <a:xfrm>
          <a:off x="8750300" y="9973249"/>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109106</xdr:rowOff>
    </xdr:from>
    <xdr:to>
      <xdr:col>45</xdr:col>
      <xdr:colOff>177800</xdr:colOff>
      <xdr:row>58</xdr:row>
      <xdr:rowOff>29149</xdr:rowOff>
    </xdr:to>
    <xdr:cxnSp macro="">
      <xdr:nvCxnSpPr>
        <xdr:cNvPr id="355" name="直線コネクタ 354"/>
        <xdr:cNvCxnSpPr/>
      </xdr:nvCxnSpPr>
      <xdr:spPr>
        <a:xfrm>
          <a:off x="7861300" y="9710306"/>
          <a:ext cx="889000" cy="26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109106</xdr:rowOff>
    </xdr:from>
    <xdr:to>
      <xdr:col>41</xdr:col>
      <xdr:colOff>50800</xdr:colOff>
      <xdr:row>56</xdr:row>
      <xdr:rowOff>121831</xdr:rowOff>
    </xdr:to>
    <xdr:cxnSp macro="">
      <xdr:nvCxnSpPr>
        <xdr:cNvPr id="358" name="直線コネクタ 357"/>
        <xdr:cNvCxnSpPr/>
      </xdr:nvCxnSpPr>
      <xdr:spPr>
        <a:xfrm flipV="1">
          <a:off x="6972300" y="9710306"/>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166441</xdr:rowOff>
    </xdr:from>
    <xdr:to>
      <xdr:col>55</xdr:col>
      <xdr:colOff>50800</xdr:colOff>
      <xdr:row>57</xdr:row>
      <xdr:rowOff>96591</xdr:rowOff>
    </xdr:to>
    <xdr:sp macro="" textlink="">
      <xdr:nvSpPr>
        <xdr:cNvPr id="368" name="楕円 367"/>
        <xdr:cNvSpPr/>
      </xdr:nvSpPr>
      <xdr:spPr>
        <a:xfrm>
          <a:off x="10426700" y="97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144868</xdr:rowOff>
    </xdr:from>
    <xdr:ext cx="534377" cy="259045"/>
    <xdr:sp macro="" textlink="">
      <xdr:nvSpPr>
        <xdr:cNvPr id="369" name="普通建設事業費該当値テキスト"/>
        <xdr:cNvSpPr txBox="1"/>
      </xdr:nvSpPr>
      <xdr:spPr>
        <a:xfrm>
          <a:off x="10528300" y="97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150043</xdr:rowOff>
    </xdr:from>
    <xdr:to>
      <xdr:col>50</xdr:col>
      <xdr:colOff>165100</xdr:colOff>
      <xdr:row>58</xdr:row>
      <xdr:rowOff>80193</xdr:rowOff>
    </xdr:to>
    <xdr:sp macro="" textlink="">
      <xdr:nvSpPr>
        <xdr:cNvPr id="370" name="楕円 369"/>
        <xdr:cNvSpPr/>
      </xdr:nvSpPr>
      <xdr:spPr>
        <a:xfrm>
          <a:off x="9588500" y="99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71320</xdr:rowOff>
    </xdr:from>
    <xdr:ext cx="534377" cy="259045"/>
    <xdr:sp macro="" textlink="">
      <xdr:nvSpPr>
        <xdr:cNvPr id="371" name="テキスト ボックス 370"/>
        <xdr:cNvSpPr txBox="1"/>
      </xdr:nvSpPr>
      <xdr:spPr>
        <a:xfrm>
          <a:off x="9372111" y="10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149799</xdr:rowOff>
    </xdr:from>
    <xdr:to>
      <xdr:col>46</xdr:col>
      <xdr:colOff>38100</xdr:colOff>
      <xdr:row>58</xdr:row>
      <xdr:rowOff>79949</xdr:rowOff>
    </xdr:to>
    <xdr:sp macro="" textlink="">
      <xdr:nvSpPr>
        <xdr:cNvPr id="372" name="楕円 371"/>
        <xdr:cNvSpPr/>
      </xdr:nvSpPr>
      <xdr:spPr>
        <a:xfrm>
          <a:off x="8699500" y="99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71076</xdr:rowOff>
    </xdr:from>
    <xdr:ext cx="534377" cy="259045"/>
    <xdr:sp macro="" textlink="">
      <xdr:nvSpPr>
        <xdr:cNvPr id="373" name="テキスト ボックス 372"/>
        <xdr:cNvSpPr txBox="1"/>
      </xdr:nvSpPr>
      <xdr:spPr>
        <a:xfrm>
          <a:off x="8483111" y="100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58306</xdr:rowOff>
    </xdr:from>
    <xdr:to>
      <xdr:col>41</xdr:col>
      <xdr:colOff>101600</xdr:colOff>
      <xdr:row>56</xdr:row>
      <xdr:rowOff>159906</xdr:rowOff>
    </xdr:to>
    <xdr:sp macro="" textlink="">
      <xdr:nvSpPr>
        <xdr:cNvPr id="374" name="楕円 373"/>
        <xdr:cNvSpPr/>
      </xdr:nvSpPr>
      <xdr:spPr>
        <a:xfrm>
          <a:off x="7810500" y="96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151033</xdr:rowOff>
    </xdr:from>
    <xdr:ext cx="534377" cy="259045"/>
    <xdr:sp macro="" textlink="">
      <xdr:nvSpPr>
        <xdr:cNvPr id="375" name="テキスト ボックス 374"/>
        <xdr:cNvSpPr txBox="1"/>
      </xdr:nvSpPr>
      <xdr:spPr>
        <a:xfrm>
          <a:off x="7594111" y="975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71031</xdr:rowOff>
    </xdr:from>
    <xdr:to>
      <xdr:col>36</xdr:col>
      <xdr:colOff>165100</xdr:colOff>
      <xdr:row>57</xdr:row>
      <xdr:rowOff>1181</xdr:rowOff>
    </xdr:to>
    <xdr:sp macro="" textlink="">
      <xdr:nvSpPr>
        <xdr:cNvPr id="376" name="楕円 375"/>
        <xdr:cNvSpPr/>
      </xdr:nvSpPr>
      <xdr:spPr>
        <a:xfrm>
          <a:off x="6921500" y="96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163758</xdr:rowOff>
    </xdr:from>
    <xdr:ext cx="534377" cy="259045"/>
    <xdr:sp macro="" textlink="">
      <xdr:nvSpPr>
        <xdr:cNvPr id="377" name="テキスト ボックス 376"/>
        <xdr:cNvSpPr txBox="1"/>
      </xdr:nvSpPr>
      <xdr:spPr>
        <a:xfrm>
          <a:off x="6705111" y="97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166266</xdr:rowOff>
    </xdr:from>
    <xdr:to>
      <xdr:col>55</xdr:col>
      <xdr:colOff>0</xdr:colOff>
      <xdr:row>79</xdr:row>
      <xdr:rowOff>43999</xdr:rowOff>
    </xdr:to>
    <xdr:cxnSp macro="">
      <xdr:nvCxnSpPr>
        <xdr:cNvPr id="408" name="直線コネクタ 407"/>
        <xdr:cNvCxnSpPr/>
      </xdr:nvCxnSpPr>
      <xdr:spPr>
        <a:xfrm flipV="1">
          <a:off x="9639300" y="13539366"/>
          <a:ext cx="838200" cy="4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158397</xdr:rowOff>
    </xdr:from>
    <xdr:to>
      <xdr:col>50</xdr:col>
      <xdr:colOff>114300</xdr:colOff>
      <xdr:row>79</xdr:row>
      <xdr:rowOff>43999</xdr:rowOff>
    </xdr:to>
    <xdr:cxnSp macro="">
      <xdr:nvCxnSpPr>
        <xdr:cNvPr id="411" name="直線コネクタ 410"/>
        <xdr:cNvCxnSpPr/>
      </xdr:nvCxnSpPr>
      <xdr:spPr>
        <a:xfrm>
          <a:off x="8750300" y="13360047"/>
          <a:ext cx="889000" cy="22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142067</xdr:rowOff>
    </xdr:from>
    <xdr:to>
      <xdr:col>45</xdr:col>
      <xdr:colOff>177800</xdr:colOff>
      <xdr:row>77</xdr:row>
      <xdr:rowOff>158397</xdr:rowOff>
    </xdr:to>
    <xdr:cxnSp macro="">
      <xdr:nvCxnSpPr>
        <xdr:cNvPr id="414" name="直線コネクタ 413"/>
        <xdr:cNvCxnSpPr/>
      </xdr:nvCxnSpPr>
      <xdr:spPr>
        <a:xfrm>
          <a:off x="7861300" y="13000817"/>
          <a:ext cx="889000" cy="3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115466</xdr:rowOff>
    </xdr:from>
    <xdr:to>
      <xdr:col>55</xdr:col>
      <xdr:colOff>50800</xdr:colOff>
      <xdr:row>79</xdr:row>
      <xdr:rowOff>45616</xdr:rowOff>
    </xdr:to>
    <xdr:sp macro="" textlink="">
      <xdr:nvSpPr>
        <xdr:cNvPr id="424" name="楕円 423"/>
        <xdr:cNvSpPr/>
      </xdr:nvSpPr>
      <xdr:spPr>
        <a:xfrm>
          <a:off x="10426700" y="1348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30393</xdr:rowOff>
    </xdr:from>
    <xdr:ext cx="469744" cy="259045"/>
    <xdr:sp macro="" textlink="">
      <xdr:nvSpPr>
        <xdr:cNvPr id="425" name="普通建設事業費 （ うち新規整備　）該当値テキスト"/>
        <xdr:cNvSpPr txBox="1"/>
      </xdr:nvSpPr>
      <xdr:spPr>
        <a:xfrm>
          <a:off x="10528300" y="1340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164649</xdr:rowOff>
    </xdr:from>
    <xdr:to>
      <xdr:col>50</xdr:col>
      <xdr:colOff>165100</xdr:colOff>
      <xdr:row>79</xdr:row>
      <xdr:rowOff>94799</xdr:rowOff>
    </xdr:to>
    <xdr:sp macro="" textlink="">
      <xdr:nvSpPr>
        <xdr:cNvPr id="426" name="楕円 425"/>
        <xdr:cNvSpPr/>
      </xdr:nvSpPr>
      <xdr:spPr>
        <a:xfrm>
          <a:off x="9588500" y="135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85926</xdr:rowOff>
    </xdr:from>
    <xdr:ext cx="469744" cy="259045"/>
    <xdr:sp macro="" textlink="">
      <xdr:nvSpPr>
        <xdr:cNvPr id="427" name="テキスト ボックス 426"/>
        <xdr:cNvSpPr txBox="1"/>
      </xdr:nvSpPr>
      <xdr:spPr>
        <a:xfrm>
          <a:off x="9404428" y="1363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107597</xdr:rowOff>
    </xdr:from>
    <xdr:to>
      <xdr:col>46</xdr:col>
      <xdr:colOff>38100</xdr:colOff>
      <xdr:row>78</xdr:row>
      <xdr:rowOff>37747</xdr:rowOff>
    </xdr:to>
    <xdr:sp macro="" textlink="">
      <xdr:nvSpPr>
        <xdr:cNvPr id="428" name="楕円 427"/>
        <xdr:cNvSpPr/>
      </xdr:nvSpPr>
      <xdr:spPr>
        <a:xfrm>
          <a:off x="8699500" y="133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28874</xdr:rowOff>
    </xdr:from>
    <xdr:ext cx="534377" cy="259045"/>
    <xdr:sp macro="" textlink="">
      <xdr:nvSpPr>
        <xdr:cNvPr id="429" name="テキスト ボックス 428"/>
        <xdr:cNvSpPr txBox="1"/>
      </xdr:nvSpPr>
      <xdr:spPr>
        <a:xfrm>
          <a:off x="8483111" y="134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91267</xdr:rowOff>
    </xdr:from>
    <xdr:to>
      <xdr:col>41</xdr:col>
      <xdr:colOff>101600</xdr:colOff>
      <xdr:row>76</xdr:row>
      <xdr:rowOff>21417</xdr:rowOff>
    </xdr:to>
    <xdr:sp macro="" textlink="">
      <xdr:nvSpPr>
        <xdr:cNvPr id="430" name="楕円 429"/>
        <xdr:cNvSpPr/>
      </xdr:nvSpPr>
      <xdr:spPr>
        <a:xfrm>
          <a:off x="7810500" y="129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12544</xdr:rowOff>
    </xdr:from>
    <xdr:ext cx="534377" cy="259045"/>
    <xdr:sp macro="" textlink="">
      <xdr:nvSpPr>
        <xdr:cNvPr id="431" name="テキスト ボックス 430"/>
        <xdr:cNvSpPr txBox="1"/>
      </xdr:nvSpPr>
      <xdr:spPr>
        <a:xfrm>
          <a:off x="7594111" y="130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157412</xdr:rowOff>
    </xdr:from>
    <xdr:to>
      <xdr:col>55</xdr:col>
      <xdr:colOff>0</xdr:colOff>
      <xdr:row>98</xdr:row>
      <xdr:rowOff>12736</xdr:rowOff>
    </xdr:to>
    <xdr:cxnSp macro="">
      <xdr:nvCxnSpPr>
        <xdr:cNvPr id="458" name="直線コネクタ 457"/>
        <xdr:cNvCxnSpPr/>
      </xdr:nvCxnSpPr>
      <xdr:spPr>
        <a:xfrm flipV="1">
          <a:off x="9639300" y="16616612"/>
          <a:ext cx="838200" cy="19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12736</xdr:rowOff>
    </xdr:from>
    <xdr:to>
      <xdr:col>50</xdr:col>
      <xdr:colOff>114300</xdr:colOff>
      <xdr:row>98</xdr:row>
      <xdr:rowOff>98918</xdr:rowOff>
    </xdr:to>
    <xdr:cxnSp macro="">
      <xdr:nvCxnSpPr>
        <xdr:cNvPr id="461" name="直線コネクタ 460"/>
        <xdr:cNvCxnSpPr/>
      </xdr:nvCxnSpPr>
      <xdr:spPr>
        <a:xfrm flipV="1">
          <a:off x="8750300" y="16814836"/>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23737</xdr:rowOff>
    </xdr:from>
    <xdr:to>
      <xdr:col>45</xdr:col>
      <xdr:colOff>177800</xdr:colOff>
      <xdr:row>98</xdr:row>
      <xdr:rowOff>98918</xdr:rowOff>
    </xdr:to>
    <xdr:cxnSp macro="">
      <xdr:nvCxnSpPr>
        <xdr:cNvPr id="464" name="直線コネクタ 463"/>
        <xdr:cNvCxnSpPr/>
      </xdr:nvCxnSpPr>
      <xdr:spPr>
        <a:xfrm>
          <a:off x="7861300" y="16825837"/>
          <a:ext cx="889000" cy="7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106612</xdr:rowOff>
    </xdr:from>
    <xdr:to>
      <xdr:col>55</xdr:col>
      <xdr:colOff>50800</xdr:colOff>
      <xdr:row>97</xdr:row>
      <xdr:rowOff>36762</xdr:rowOff>
    </xdr:to>
    <xdr:sp macro="" textlink="">
      <xdr:nvSpPr>
        <xdr:cNvPr id="474" name="楕円 473"/>
        <xdr:cNvSpPr/>
      </xdr:nvSpPr>
      <xdr:spPr>
        <a:xfrm>
          <a:off x="10426700" y="1656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85039</xdr:rowOff>
    </xdr:from>
    <xdr:ext cx="534377" cy="259045"/>
    <xdr:sp macro="" textlink="">
      <xdr:nvSpPr>
        <xdr:cNvPr id="475" name="普通建設事業費 （ うち更新整備　）該当値テキスト"/>
        <xdr:cNvSpPr txBox="1"/>
      </xdr:nvSpPr>
      <xdr:spPr>
        <a:xfrm>
          <a:off x="10528300" y="165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133386</xdr:rowOff>
    </xdr:from>
    <xdr:to>
      <xdr:col>50</xdr:col>
      <xdr:colOff>165100</xdr:colOff>
      <xdr:row>98</xdr:row>
      <xdr:rowOff>63536</xdr:rowOff>
    </xdr:to>
    <xdr:sp macro="" textlink="">
      <xdr:nvSpPr>
        <xdr:cNvPr id="476" name="楕円 475"/>
        <xdr:cNvSpPr/>
      </xdr:nvSpPr>
      <xdr:spPr>
        <a:xfrm>
          <a:off x="9588500" y="1676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54663</xdr:rowOff>
    </xdr:from>
    <xdr:ext cx="534377" cy="259045"/>
    <xdr:sp macro="" textlink="">
      <xdr:nvSpPr>
        <xdr:cNvPr id="477" name="テキスト ボックス 476"/>
        <xdr:cNvSpPr txBox="1"/>
      </xdr:nvSpPr>
      <xdr:spPr>
        <a:xfrm>
          <a:off x="9372111" y="1685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48118</xdr:rowOff>
    </xdr:from>
    <xdr:to>
      <xdr:col>46</xdr:col>
      <xdr:colOff>38100</xdr:colOff>
      <xdr:row>98</xdr:row>
      <xdr:rowOff>149718</xdr:rowOff>
    </xdr:to>
    <xdr:sp macro="" textlink="">
      <xdr:nvSpPr>
        <xdr:cNvPr id="478" name="楕円 477"/>
        <xdr:cNvSpPr/>
      </xdr:nvSpPr>
      <xdr:spPr>
        <a:xfrm>
          <a:off x="8699500" y="168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140845</xdr:rowOff>
    </xdr:from>
    <xdr:ext cx="469744" cy="259045"/>
    <xdr:sp macro="" textlink="">
      <xdr:nvSpPr>
        <xdr:cNvPr id="479" name="テキスト ボックス 478"/>
        <xdr:cNvSpPr txBox="1"/>
      </xdr:nvSpPr>
      <xdr:spPr>
        <a:xfrm>
          <a:off x="8515428" y="1694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144387</xdr:rowOff>
    </xdr:from>
    <xdr:to>
      <xdr:col>41</xdr:col>
      <xdr:colOff>101600</xdr:colOff>
      <xdr:row>98</xdr:row>
      <xdr:rowOff>74537</xdr:rowOff>
    </xdr:to>
    <xdr:sp macro="" textlink="">
      <xdr:nvSpPr>
        <xdr:cNvPr id="480" name="楕円 479"/>
        <xdr:cNvSpPr/>
      </xdr:nvSpPr>
      <xdr:spPr>
        <a:xfrm>
          <a:off x="7810500" y="167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65664</xdr:rowOff>
    </xdr:from>
    <xdr:ext cx="534377" cy="259045"/>
    <xdr:sp macro="" textlink="">
      <xdr:nvSpPr>
        <xdr:cNvPr id="481" name="テキスト ボックス 480"/>
        <xdr:cNvSpPr txBox="1"/>
      </xdr:nvSpPr>
      <xdr:spPr>
        <a:xfrm>
          <a:off x="7594111" y="168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164446</xdr:rowOff>
    </xdr:from>
    <xdr:to>
      <xdr:col>85</xdr:col>
      <xdr:colOff>127000</xdr:colOff>
      <xdr:row>38</xdr:row>
      <xdr:rowOff>24834</xdr:rowOff>
    </xdr:to>
    <xdr:cxnSp macro="">
      <xdr:nvCxnSpPr>
        <xdr:cNvPr id="506" name="直線コネクタ 505"/>
        <xdr:cNvCxnSpPr/>
      </xdr:nvCxnSpPr>
      <xdr:spPr>
        <a:xfrm flipV="1">
          <a:off x="15481300" y="6508096"/>
          <a:ext cx="8382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24834</xdr:rowOff>
    </xdr:from>
    <xdr:to>
      <xdr:col>81</xdr:col>
      <xdr:colOff>50800</xdr:colOff>
      <xdr:row>38</xdr:row>
      <xdr:rowOff>25085</xdr:rowOff>
    </xdr:to>
    <xdr:cxnSp macro="">
      <xdr:nvCxnSpPr>
        <xdr:cNvPr id="509" name="直線コネクタ 508"/>
        <xdr:cNvCxnSpPr/>
      </xdr:nvCxnSpPr>
      <xdr:spPr>
        <a:xfrm flipV="1">
          <a:off x="14592300" y="653993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24502</xdr:rowOff>
    </xdr:from>
    <xdr:to>
      <xdr:col>76</xdr:col>
      <xdr:colOff>114300</xdr:colOff>
      <xdr:row>38</xdr:row>
      <xdr:rowOff>25085</xdr:rowOff>
    </xdr:to>
    <xdr:cxnSp macro="">
      <xdr:nvCxnSpPr>
        <xdr:cNvPr id="512" name="直線コネクタ 511"/>
        <xdr:cNvCxnSpPr/>
      </xdr:nvCxnSpPr>
      <xdr:spPr>
        <a:xfrm>
          <a:off x="13703300" y="653960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21999</xdr:rowOff>
    </xdr:from>
    <xdr:to>
      <xdr:col>71</xdr:col>
      <xdr:colOff>177800</xdr:colOff>
      <xdr:row>38</xdr:row>
      <xdr:rowOff>24502</xdr:rowOff>
    </xdr:to>
    <xdr:cxnSp macro="">
      <xdr:nvCxnSpPr>
        <xdr:cNvPr id="515" name="直線コネクタ 514"/>
        <xdr:cNvCxnSpPr/>
      </xdr:nvCxnSpPr>
      <xdr:spPr>
        <a:xfrm>
          <a:off x="12814300" y="6537099"/>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113646</xdr:rowOff>
    </xdr:from>
    <xdr:to>
      <xdr:col>85</xdr:col>
      <xdr:colOff>177800</xdr:colOff>
      <xdr:row>38</xdr:row>
      <xdr:rowOff>43796</xdr:rowOff>
    </xdr:to>
    <xdr:sp macro="" textlink="">
      <xdr:nvSpPr>
        <xdr:cNvPr id="525" name="楕円 524"/>
        <xdr:cNvSpPr/>
      </xdr:nvSpPr>
      <xdr:spPr>
        <a:xfrm>
          <a:off x="16268700" y="64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73023</xdr:rowOff>
    </xdr:from>
    <xdr:ext cx="469744" cy="259045"/>
    <xdr:sp macro="" textlink="">
      <xdr:nvSpPr>
        <xdr:cNvPr id="526" name="災害復旧事業費該当値テキスト"/>
        <xdr:cNvSpPr txBox="1"/>
      </xdr:nvSpPr>
      <xdr:spPr>
        <a:xfrm>
          <a:off x="16370300" y="624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145484</xdr:rowOff>
    </xdr:from>
    <xdr:to>
      <xdr:col>81</xdr:col>
      <xdr:colOff>101600</xdr:colOff>
      <xdr:row>38</xdr:row>
      <xdr:rowOff>75634</xdr:rowOff>
    </xdr:to>
    <xdr:sp macro="" textlink="">
      <xdr:nvSpPr>
        <xdr:cNvPr id="527" name="楕円 526"/>
        <xdr:cNvSpPr/>
      </xdr:nvSpPr>
      <xdr:spPr>
        <a:xfrm>
          <a:off x="15430500" y="64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66761</xdr:rowOff>
    </xdr:from>
    <xdr:ext cx="313932" cy="259045"/>
    <xdr:sp macro="" textlink="">
      <xdr:nvSpPr>
        <xdr:cNvPr id="528" name="テキスト ボックス 527"/>
        <xdr:cNvSpPr txBox="1"/>
      </xdr:nvSpPr>
      <xdr:spPr>
        <a:xfrm>
          <a:off x="15324333" y="6581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145736</xdr:rowOff>
    </xdr:from>
    <xdr:to>
      <xdr:col>76</xdr:col>
      <xdr:colOff>165100</xdr:colOff>
      <xdr:row>38</xdr:row>
      <xdr:rowOff>75885</xdr:rowOff>
    </xdr:to>
    <xdr:sp macro="" textlink="">
      <xdr:nvSpPr>
        <xdr:cNvPr id="529" name="楕円 528"/>
        <xdr:cNvSpPr/>
      </xdr:nvSpPr>
      <xdr:spPr>
        <a:xfrm>
          <a:off x="14541500" y="6489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67012</xdr:rowOff>
    </xdr:from>
    <xdr:ext cx="313932" cy="259045"/>
    <xdr:sp macro="" textlink="">
      <xdr:nvSpPr>
        <xdr:cNvPr id="530" name="テキスト ボックス 529"/>
        <xdr:cNvSpPr txBox="1"/>
      </xdr:nvSpPr>
      <xdr:spPr>
        <a:xfrm>
          <a:off x="14435333" y="6582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145153</xdr:rowOff>
    </xdr:from>
    <xdr:to>
      <xdr:col>72</xdr:col>
      <xdr:colOff>38100</xdr:colOff>
      <xdr:row>38</xdr:row>
      <xdr:rowOff>75302</xdr:rowOff>
    </xdr:to>
    <xdr:sp macro="" textlink="">
      <xdr:nvSpPr>
        <xdr:cNvPr id="531" name="楕円 530"/>
        <xdr:cNvSpPr/>
      </xdr:nvSpPr>
      <xdr:spPr>
        <a:xfrm>
          <a:off x="13652500" y="6488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66429</xdr:rowOff>
    </xdr:from>
    <xdr:ext cx="378565" cy="259045"/>
    <xdr:sp macro="" textlink="">
      <xdr:nvSpPr>
        <xdr:cNvPr id="532" name="テキスト ボックス 531"/>
        <xdr:cNvSpPr txBox="1"/>
      </xdr:nvSpPr>
      <xdr:spPr>
        <a:xfrm>
          <a:off x="13514017" y="658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142649</xdr:rowOff>
    </xdr:from>
    <xdr:to>
      <xdr:col>67</xdr:col>
      <xdr:colOff>101600</xdr:colOff>
      <xdr:row>38</xdr:row>
      <xdr:rowOff>72799</xdr:rowOff>
    </xdr:to>
    <xdr:sp macro="" textlink="">
      <xdr:nvSpPr>
        <xdr:cNvPr id="533" name="楕円 532"/>
        <xdr:cNvSpPr/>
      </xdr:nvSpPr>
      <xdr:spPr>
        <a:xfrm>
          <a:off x="12763500" y="64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63926</xdr:rowOff>
    </xdr:from>
    <xdr:ext cx="378565" cy="259045"/>
    <xdr:sp macro="" textlink="">
      <xdr:nvSpPr>
        <xdr:cNvPr id="534" name="テキスト ボックス 533"/>
        <xdr:cNvSpPr txBox="1"/>
      </xdr:nvSpPr>
      <xdr:spPr>
        <a:xfrm>
          <a:off x="12625017" y="6579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153425</xdr:rowOff>
    </xdr:from>
    <xdr:to>
      <xdr:col>85</xdr:col>
      <xdr:colOff>127000</xdr:colOff>
      <xdr:row>76</xdr:row>
      <xdr:rowOff>157769</xdr:rowOff>
    </xdr:to>
    <xdr:cxnSp macro="">
      <xdr:nvCxnSpPr>
        <xdr:cNvPr id="618" name="直線コネクタ 617"/>
        <xdr:cNvCxnSpPr/>
      </xdr:nvCxnSpPr>
      <xdr:spPr>
        <a:xfrm flipV="1">
          <a:off x="15481300" y="13183625"/>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147582</xdr:rowOff>
    </xdr:from>
    <xdr:to>
      <xdr:col>81</xdr:col>
      <xdr:colOff>50800</xdr:colOff>
      <xdr:row>76</xdr:row>
      <xdr:rowOff>157769</xdr:rowOff>
    </xdr:to>
    <xdr:cxnSp macro="">
      <xdr:nvCxnSpPr>
        <xdr:cNvPr id="621" name="直線コネクタ 620"/>
        <xdr:cNvCxnSpPr/>
      </xdr:nvCxnSpPr>
      <xdr:spPr>
        <a:xfrm>
          <a:off x="14592300" y="13177782"/>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121348</xdr:rowOff>
    </xdr:from>
    <xdr:to>
      <xdr:col>76</xdr:col>
      <xdr:colOff>114300</xdr:colOff>
      <xdr:row>76</xdr:row>
      <xdr:rowOff>147582</xdr:rowOff>
    </xdr:to>
    <xdr:cxnSp macro="">
      <xdr:nvCxnSpPr>
        <xdr:cNvPr id="624" name="直線コネクタ 623"/>
        <xdr:cNvCxnSpPr/>
      </xdr:nvCxnSpPr>
      <xdr:spPr>
        <a:xfrm>
          <a:off x="13703300" y="13151548"/>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112689</xdr:rowOff>
    </xdr:from>
    <xdr:to>
      <xdr:col>71</xdr:col>
      <xdr:colOff>177800</xdr:colOff>
      <xdr:row>76</xdr:row>
      <xdr:rowOff>121348</xdr:rowOff>
    </xdr:to>
    <xdr:cxnSp macro="">
      <xdr:nvCxnSpPr>
        <xdr:cNvPr id="627" name="直線コネクタ 626"/>
        <xdr:cNvCxnSpPr/>
      </xdr:nvCxnSpPr>
      <xdr:spPr>
        <a:xfrm>
          <a:off x="12814300" y="13142889"/>
          <a:ext cx="889000" cy="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102625</xdr:rowOff>
    </xdr:from>
    <xdr:to>
      <xdr:col>85</xdr:col>
      <xdr:colOff>177800</xdr:colOff>
      <xdr:row>77</xdr:row>
      <xdr:rowOff>32775</xdr:rowOff>
    </xdr:to>
    <xdr:sp macro="" textlink="">
      <xdr:nvSpPr>
        <xdr:cNvPr id="637" name="楕円 636"/>
        <xdr:cNvSpPr/>
      </xdr:nvSpPr>
      <xdr:spPr>
        <a:xfrm>
          <a:off x="16268700" y="131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81052</xdr:rowOff>
    </xdr:from>
    <xdr:ext cx="534377" cy="259045"/>
    <xdr:sp macro="" textlink="">
      <xdr:nvSpPr>
        <xdr:cNvPr id="638" name="公債費該当値テキスト"/>
        <xdr:cNvSpPr txBox="1"/>
      </xdr:nvSpPr>
      <xdr:spPr>
        <a:xfrm>
          <a:off x="16370300" y="1311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106969</xdr:rowOff>
    </xdr:from>
    <xdr:to>
      <xdr:col>81</xdr:col>
      <xdr:colOff>101600</xdr:colOff>
      <xdr:row>77</xdr:row>
      <xdr:rowOff>37119</xdr:rowOff>
    </xdr:to>
    <xdr:sp macro="" textlink="">
      <xdr:nvSpPr>
        <xdr:cNvPr id="639" name="楕円 638"/>
        <xdr:cNvSpPr/>
      </xdr:nvSpPr>
      <xdr:spPr>
        <a:xfrm>
          <a:off x="15430500" y="131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28246</xdr:rowOff>
    </xdr:from>
    <xdr:ext cx="534377" cy="259045"/>
    <xdr:sp macro="" textlink="">
      <xdr:nvSpPr>
        <xdr:cNvPr id="640" name="テキスト ボックス 639"/>
        <xdr:cNvSpPr txBox="1"/>
      </xdr:nvSpPr>
      <xdr:spPr>
        <a:xfrm>
          <a:off x="15214111" y="1322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96782</xdr:rowOff>
    </xdr:from>
    <xdr:to>
      <xdr:col>76</xdr:col>
      <xdr:colOff>165100</xdr:colOff>
      <xdr:row>77</xdr:row>
      <xdr:rowOff>26932</xdr:rowOff>
    </xdr:to>
    <xdr:sp macro="" textlink="">
      <xdr:nvSpPr>
        <xdr:cNvPr id="641" name="楕円 640"/>
        <xdr:cNvSpPr/>
      </xdr:nvSpPr>
      <xdr:spPr>
        <a:xfrm>
          <a:off x="14541500" y="131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18059</xdr:rowOff>
    </xdr:from>
    <xdr:ext cx="534377" cy="259045"/>
    <xdr:sp macro="" textlink="">
      <xdr:nvSpPr>
        <xdr:cNvPr id="642" name="テキスト ボックス 641"/>
        <xdr:cNvSpPr txBox="1"/>
      </xdr:nvSpPr>
      <xdr:spPr>
        <a:xfrm>
          <a:off x="14325111" y="1321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70548</xdr:rowOff>
    </xdr:from>
    <xdr:to>
      <xdr:col>72</xdr:col>
      <xdr:colOff>38100</xdr:colOff>
      <xdr:row>77</xdr:row>
      <xdr:rowOff>698</xdr:rowOff>
    </xdr:to>
    <xdr:sp macro="" textlink="">
      <xdr:nvSpPr>
        <xdr:cNvPr id="643" name="楕円 642"/>
        <xdr:cNvSpPr/>
      </xdr:nvSpPr>
      <xdr:spPr>
        <a:xfrm>
          <a:off x="13652500" y="131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163275</xdr:rowOff>
    </xdr:from>
    <xdr:ext cx="534377" cy="259045"/>
    <xdr:sp macro="" textlink="">
      <xdr:nvSpPr>
        <xdr:cNvPr id="644" name="テキスト ボックス 643"/>
        <xdr:cNvSpPr txBox="1"/>
      </xdr:nvSpPr>
      <xdr:spPr>
        <a:xfrm>
          <a:off x="13436111" y="131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61889</xdr:rowOff>
    </xdr:from>
    <xdr:to>
      <xdr:col>67</xdr:col>
      <xdr:colOff>101600</xdr:colOff>
      <xdr:row>76</xdr:row>
      <xdr:rowOff>163489</xdr:rowOff>
    </xdr:to>
    <xdr:sp macro="" textlink="">
      <xdr:nvSpPr>
        <xdr:cNvPr id="645" name="楕円 644"/>
        <xdr:cNvSpPr/>
      </xdr:nvSpPr>
      <xdr:spPr>
        <a:xfrm>
          <a:off x="12763500" y="130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154616</xdr:rowOff>
    </xdr:from>
    <xdr:ext cx="534377" cy="259045"/>
    <xdr:sp macro="" textlink="">
      <xdr:nvSpPr>
        <xdr:cNvPr id="646" name="テキスト ボックス 645"/>
        <xdr:cNvSpPr txBox="1"/>
      </xdr:nvSpPr>
      <xdr:spPr>
        <a:xfrm>
          <a:off x="12547111" y="131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76231</xdr:rowOff>
    </xdr:from>
    <xdr:to>
      <xdr:col>85</xdr:col>
      <xdr:colOff>127000</xdr:colOff>
      <xdr:row>99</xdr:row>
      <xdr:rowOff>77326</xdr:rowOff>
    </xdr:to>
    <xdr:cxnSp macro="">
      <xdr:nvCxnSpPr>
        <xdr:cNvPr id="677" name="直線コネクタ 676"/>
        <xdr:cNvCxnSpPr/>
      </xdr:nvCxnSpPr>
      <xdr:spPr>
        <a:xfrm>
          <a:off x="15481300" y="17049781"/>
          <a:ext cx="8382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122408</xdr:rowOff>
    </xdr:from>
    <xdr:to>
      <xdr:col>81</xdr:col>
      <xdr:colOff>50800</xdr:colOff>
      <xdr:row>99</xdr:row>
      <xdr:rowOff>76231</xdr:rowOff>
    </xdr:to>
    <xdr:cxnSp macro="">
      <xdr:nvCxnSpPr>
        <xdr:cNvPr id="680" name="直線コネクタ 679"/>
        <xdr:cNvCxnSpPr/>
      </xdr:nvCxnSpPr>
      <xdr:spPr>
        <a:xfrm>
          <a:off x="14592300" y="16924508"/>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122408</xdr:rowOff>
    </xdr:from>
    <xdr:to>
      <xdr:col>76</xdr:col>
      <xdr:colOff>114300</xdr:colOff>
      <xdr:row>99</xdr:row>
      <xdr:rowOff>94241</xdr:rowOff>
    </xdr:to>
    <xdr:cxnSp macro="">
      <xdr:nvCxnSpPr>
        <xdr:cNvPr id="683" name="直線コネクタ 682"/>
        <xdr:cNvCxnSpPr/>
      </xdr:nvCxnSpPr>
      <xdr:spPr>
        <a:xfrm flipV="1">
          <a:off x="13703300" y="16924508"/>
          <a:ext cx="889000" cy="14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93621</xdr:rowOff>
    </xdr:from>
    <xdr:to>
      <xdr:col>71</xdr:col>
      <xdr:colOff>177800</xdr:colOff>
      <xdr:row>99</xdr:row>
      <xdr:rowOff>94241</xdr:rowOff>
    </xdr:to>
    <xdr:cxnSp macro="">
      <xdr:nvCxnSpPr>
        <xdr:cNvPr id="686" name="直線コネクタ 685"/>
        <xdr:cNvCxnSpPr/>
      </xdr:nvCxnSpPr>
      <xdr:spPr>
        <a:xfrm>
          <a:off x="12814300" y="17067171"/>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26526</xdr:rowOff>
    </xdr:from>
    <xdr:to>
      <xdr:col>85</xdr:col>
      <xdr:colOff>177800</xdr:colOff>
      <xdr:row>99</xdr:row>
      <xdr:rowOff>128126</xdr:rowOff>
    </xdr:to>
    <xdr:sp macro="" textlink="">
      <xdr:nvSpPr>
        <xdr:cNvPr id="696" name="楕円 695"/>
        <xdr:cNvSpPr/>
      </xdr:nvSpPr>
      <xdr:spPr>
        <a:xfrm>
          <a:off x="16268700" y="170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112903</xdr:rowOff>
    </xdr:from>
    <xdr:ext cx="469744" cy="259045"/>
    <xdr:sp macro="" textlink="">
      <xdr:nvSpPr>
        <xdr:cNvPr id="697" name="積立金該当値テキスト"/>
        <xdr:cNvSpPr txBox="1"/>
      </xdr:nvSpPr>
      <xdr:spPr>
        <a:xfrm>
          <a:off x="16370300" y="1691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25431</xdr:rowOff>
    </xdr:from>
    <xdr:to>
      <xdr:col>81</xdr:col>
      <xdr:colOff>101600</xdr:colOff>
      <xdr:row>99</xdr:row>
      <xdr:rowOff>127031</xdr:rowOff>
    </xdr:to>
    <xdr:sp macro="" textlink="">
      <xdr:nvSpPr>
        <xdr:cNvPr id="698" name="楕円 697"/>
        <xdr:cNvSpPr/>
      </xdr:nvSpPr>
      <xdr:spPr>
        <a:xfrm>
          <a:off x="15430500" y="1699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118158</xdr:rowOff>
    </xdr:from>
    <xdr:ext cx="469744" cy="259045"/>
    <xdr:sp macro="" textlink="">
      <xdr:nvSpPr>
        <xdr:cNvPr id="699" name="テキスト ボックス 698"/>
        <xdr:cNvSpPr txBox="1"/>
      </xdr:nvSpPr>
      <xdr:spPr>
        <a:xfrm>
          <a:off x="15246428" y="1709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71608</xdr:rowOff>
    </xdr:from>
    <xdr:to>
      <xdr:col>76</xdr:col>
      <xdr:colOff>165100</xdr:colOff>
      <xdr:row>99</xdr:row>
      <xdr:rowOff>1758</xdr:rowOff>
    </xdr:to>
    <xdr:sp macro="" textlink="">
      <xdr:nvSpPr>
        <xdr:cNvPr id="700" name="楕円 699"/>
        <xdr:cNvSpPr/>
      </xdr:nvSpPr>
      <xdr:spPr>
        <a:xfrm>
          <a:off x="14541500" y="168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164335</xdr:rowOff>
    </xdr:from>
    <xdr:ext cx="469744" cy="259045"/>
    <xdr:sp macro="" textlink="">
      <xdr:nvSpPr>
        <xdr:cNvPr id="701" name="テキスト ボックス 700"/>
        <xdr:cNvSpPr txBox="1"/>
      </xdr:nvSpPr>
      <xdr:spPr>
        <a:xfrm>
          <a:off x="14357428" y="1696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43441</xdr:rowOff>
    </xdr:from>
    <xdr:to>
      <xdr:col>72</xdr:col>
      <xdr:colOff>38100</xdr:colOff>
      <xdr:row>99</xdr:row>
      <xdr:rowOff>145041</xdr:rowOff>
    </xdr:to>
    <xdr:sp macro="" textlink="">
      <xdr:nvSpPr>
        <xdr:cNvPr id="702" name="楕円 701"/>
        <xdr:cNvSpPr/>
      </xdr:nvSpPr>
      <xdr:spPr>
        <a:xfrm>
          <a:off x="13652500" y="1701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136168</xdr:rowOff>
    </xdr:from>
    <xdr:ext cx="378565" cy="259045"/>
    <xdr:sp macro="" textlink="">
      <xdr:nvSpPr>
        <xdr:cNvPr id="703" name="テキスト ボックス 702"/>
        <xdr:cNvSpPr txBox="1"/>
      </xdr:nvSpPr>
      <xdr:spPr>
        <a:xfrm>
          <a:off x="13514017" y="1710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42821</xdr:rowOff>
    </xdr:from>
    <xdr:to>
      <xdr:col>67</xdr:col>
      <xdr:colOff>101600</xdr:colOff>
      <xdr:row>99</xdr:row>
      <xdr:rowOff>144421</xdr:rowOff>
    </xdr:to>
    <xdr:sp macro="" textlink="">
      <xdr:nvSpPr>
        <xdr:cNvPr id="704" name="楕円 703"/>
        <xdr:cNvSpPr/>
      </xdr:nvSpPr>
      <xdr:spPr>
        <a:xfrm>
          <a:off x="12763500" y="170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135548</xdr:rowOff>
    </xdr:from>
    <xdr:ext cx="378565" cy="259045"/>
    <xdr:sp macro="" textlink="">
      <xdr:nvSpPr>
        <xdr:cNvPr id="705" name="テキスト ボックス 704"/>
        <xdr:cNvSpPr txBox="1"/>
      </xdr:nvSpPr>
      <xdr:spPr>
        <a:xfrm>
          <a:off x="12625017" y="1710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123715</xdr:rowOff>
    </xdr:from>
    <xdr:to>
      <xdr:col>116</xdr:col>
      <xdr:colOff>63500</xdr:colOff>
      <xdr:row>76</xdr:row>
      <xdr:rowOff>158674</xdr:rowOff>
    </xdr:to>
    <xdr:cxnSp macro="">
      <xdr:nvCxnSpPr>
        <xdr:cNvPr id="853" name="直線コネクタ 852"/>
        <xdr:cNvCxnSpPr/>
      </xdr:nvCxnSpPr>
      <xdr:spPr>
        <a:xfrm flipV="1">
          <a:off x="21323300" y="13153915"/>
          <a:ext cx="838200" cy="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158674</xdr:rowOff>
    </xdr:from>
    <xdr:to>
      <xdr:col>111</xdr:col>
      <xdr:colOff>177800</xdr:colOff>
      <xdr:row>76</xdr:row>
      <xdr:rowOff>169925</xdr:rowOff>
    </xdr:to>
    <xdr:cxnSp macro="">
      <xdr:nvCxnSpPr>
        <xdr:cNvPr id="856" name="直線コネクタ 855"/>
        <xdr:cNvCxnSpPr/>
      </xdr:nvCxnSpPr>
      <xdr:spPr>
        <a:xfrm flipV="1">
          <a:off x="20434300" y="13188874"/>
          <a:ext cx="8890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169925</xdr:rowOff>
    </xdr:from>
    <xdr:to>
      <xdr:col>107</xdr:col>
      <xdr:colOff>50800</xdr:colOff>
      <xdr:row>77</xdr:row>
      <xdr:rowOff>11782</xdr:rowOff>
    </xdr:to>
    <xdr:cxnSp macro="">
      <xdr:nvCxnSpPr>
        <xdr:cNvPr id="859" name="直線コネクタ 858"/>
        <xdr:cNvCxnSpPr/>
      </xdr:nvCxnSpPr>
      <xdr:spPr>
        <a:xfrm flipV="1">
          <a:off x="19545300" y="13200125"/>
          <a:ext cx="8890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11782</xdr:rowOff>
    </xdr:from>
    <xdr:to>
      <xdr:col>102</xdr:col>
      <xdr:colOff>114300</xdr:colOff>
      <xdr:row>77</xdr:row>
      <xdr:rowOff>64491</xdr:rowOff>
    </xdr:to>
    <xdr:cxnSp macro="">
      <xdr:nvCxnSpPr>
        <xdr:cNvPr id="862" name="直線コネクタ 861"/>
        <xdr:cNvCxnSpPr/>
      </xdr:nvCxnSpPr>
      <xdr:spPr>
        <a:xfrm flipV="1">
          <a:off x="18656300" y="13213432"/>
          <a:ext cx="889000" cy="5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72915</xdr:rowOff>
    </xdr:from>
    <xdr:to>
      <xdr:col>116</xdr:col>
      <xdr:colOff>114300</xdr:colOff>
      <xdr:row>77</xdr:row>
      <xdr:rowOff>3065</xdr:rowOff>
    </xdr:to>
    <xdr:sp macro="" textlink="">
      <xdr:nvSpPr>
        <xdr:cNvPr id="872" name="楕円 871"/>
        <xdr:cNvSpPr/>
      </xdr:nvSpPr>
      <xdr:spPr>
        <a:xfrm>
          <a:off x="22110700" y="131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51342</xdr:rowOff>
    </xdr:from>
    <xdr:ext cx="534377" cy="259045"/>
    <xdr:sp macro="" textlink="">
      <xdr:nvSpPr>
        <xdr:cNvPr id="873" name="繰出金該当値テキスト"/>
        <xdr:cNvSpPr txBox="1"/>
      </xdr:nvSpPr>
      <xdr:spPr>
        <a:xfrm>
          <a:off x="22212300" y="1308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107874</xdr:rowOff>
    </xdr:from>
    <xdr:to>
      <xdr:col>112</xdr:col>
      <xdr:colOff>38100</xdr:colOff>
      <xdr:row>77</xdr:row>
      <xdr:rowOff>38024</xdr:rowOff>
    </xdr:to>
    <xdr:sp macro="" textlink="">
      <xdr:nvSpPr>
        <xdr:cNvPr id="874" name="楕円 873"/>
        <xdr:cNvSpPr/>
      </xdr:nvSpPr>
      <xdr:spPr>
        <a:xfrm>
          <a:off x="21272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29151</xdr:rowOff>
    </xdr:from>
    <xdr:ext cx="534377" cy="259045"/>
    <xdr:sp macro="" textlink="">
      <xdr:nvSpPr>
        <xdr:cNvPr id="875" name="テキスト ボックス 874"/>
        <xdr:cNvSpPr txBox="1"/>
      </xdr:nvSpPr>
      <xdr:spPr>
        <a:xfrm>
          <a:off x="21056111" y="132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119125</xdr:rowOff>
    </xdr:from>
    <xdr:to>
      <xdr:col>107</xdr:col>
      <xdr:colOff>101600</xdr:colOff>
      <xdr:row>77</xdr:row>
      <xdr:rowOff>49275</xdr:rowOff>
    </xdr:to>
    <xdr:sp macro="" textlink="">
      <xdr:nvSpPr>
        <xdr:cNvPr id="876" name="楕円 875"/>
        <xdr:cNvSpPr/>
      </xdr:nvSpPr>
      <xdr:spPr>
        <a:xfrm>
          <a:off x="20383500" y="131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40402</xdr:rowOff>
    </xdr:from>
    <xdr:ext cx="534377" cy="259045"/>
    <xdr:sp macro="" textlink="">
      <xdr:nvSpPr>
        <xdr:cNvPr id="877" name="テキスト ボックス 876"/>
        <xdr:cNvSpPr txBox="1"/>
      </xdr:nvSpPr>
      <xdr:spPr>
        <a:xfrm>
          <a:off x="20167111" y="1324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132432</xdr:rowOff>
    </xdr:from>
    <xdr:to>
      <xdr:col>102</xdr:col>
      <xdr:colOff>165100</xdr:colOff>
      <xdr:row>77</xdr:row>
      <xdr:rowOff>62582</xdr:rowOff>
    </xdr:to>
    <xdr:sp macro="" textlink="">
      <xdr:nvSpPr>
        <xdr:cNvPr id="878" name="楕円 877"/>
        <xdr:cNvSpPr/>
      </xdr:nvSpPr>
      <xdr:spPr>
        <a:xfrm>
          <a:off x="19494500" y="131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53709</xdr:rowOff>
    </xdr:from>
    <xdr:ext cx="534377" cy="259045"/>
    <xdr:sp macro="" textlink="">
      <xdr:nvSpPr>
        <xdr:cNvPr id="879" name="テキスト ボックス 878"/>
        <xdr:cNvSpPr txBox="1"/>
      </xdr:nvSpPr>
      <xdr:spPr>
        <a:xfrm>
          <a:off x="19278111" y="132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13691</xdr:rowOff>
    </xdr:from>
    <xdr:to>
      <xdr:col>98</xdr:col>
      <xdr:colOff>38100</xdr:colOff>
      <xdr:row>77</xdr:row>
      <xdr:rowOff>115291</xdr:rowOff>
    </xdr:to>
    <xdr:sp macro="" textlink="">
      <xdr:nvSpPr>
        <xdr:cNvPr id="880" name="楕円 879"/>
        <xdr:cNvSpPr/>
      </xdr:nvSpPr>
      <xdr:spPr>
        <a:xfrm>
          <a:off x="18605500" y="132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106418</xdr:rowOff>
    </xdr:from>
    <xdr:ext cx="534377" cy="259045"/>
    <xdr:sp macro="" textlink="">
      <xdr:nvSpPr>
        <xdr:cNvPr id="881" name="テキスト ボックス 880"/>
        <xdr:cNvSpPr txBox="1"/>
      </xdr:nvSpPr>
      <xdr:spPr>
        <a:xfrm>
          <a:off x="18389111" y="1330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・平成２９年度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375,134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一人当たり決算額は性質別で概ね</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を下回っており、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退職手当の減などにより、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77,359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。今後も職員数が定員内となるように管理し、コストの低減を図っていく。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災害復旧費については、平成２９年の台風２１号による被害が大きく、本町においても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を上回る支出が必要となった。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を下回る状況ではある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が、障がい者自立支援給付費</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などで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ため、注視していきたい。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今後、学校教育施設やこども園等の大型の施設整備を計画しており、普通建設事業費が増加していくと考えられるため、基金への積立等でそこに備えつつ歳出全体の状況を注視していきたい。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15,729
15,635
25.26
6,066,779
5,900,486
134,029
3,862,290
5,967,569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70140</xdr:rowOff>
    </xdr:from>
    <xdr:to>
      <xdr:col>24</xdr:col>
      <xdr:colOff>63500</xdr:colOff>
      <xdr:row>32</xdr:row>
      <xdr:rowOff>107043</xdr:rowOff>
    </xdr:to>
    <xdr:cxnSp macro="">
      <xdr:nvCxnSpPr>
        <xdr:cNvPr id="63" name="直線コネクタ 62"/>
        <xdr:cNvCxnSpPr/>
      </xdr:nvCxnSpPr>
      <xdr:spPr>
        <a:xfrm flipV="1">
          <a:off x="3797300" y="5556540"/>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115534</xdr:rowOff>
    </xdr:from>
    <xdr:to>
      <xdr:col>19</xdr:col>
      <xdr:colOff>177800</xdr:colOff>
      <xdr:row>32</xdr:row>
      <xdr:rowOff>107043</xdr:rowOff>
    </xdr:to>
    <xdr:cxnSp macro="">
      <xdr:nvCxnSpPr>
        <xdr:cNvPr id="66" name="直線コネクタ 65"/>
        <xdr:cNvCxnSpPr/>
      </xdr:nvCxnSpPr>
      <xdr:spPr>
        <a:xfrm>
          <a:off x="2908300" y="5430484"/>
          <a:ext cx="889000" cy="16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115534</xdr:rowOff>
    </xdr:from>
    <xdr:to>
      <xdr:col>15</xdr:col>
      <xdr:colOff>50800</xdr:colOff>
      <xdr:row>32</xdr:row>
      <xdr:rowOff>1234</xdr:rowOff>
    </xdr:to>
    <xdr:cxnSp macro="">
      <xdr:nvCxnSpPr>
        <xdr:cNvPr id="69" name="直線コネクタ 68"/>
        <xdr:cNvCxnSpPr/>
      </xdr:nvCxnSpPr>
      <xdr:spPr>
        <a:xfrm flipV="1">
          <a:off x="2019300" y="54304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1234</xdr:rowOff>
    </xdr:from>
    <xdr:to>
      <xdr:col>10</xdr:col>
      <xdr:colOff>114300</xdr:colOff>
      <xdr:row>32</xdr:row>
      <xdr:rowOff>33891</xdr:rowOff>
    </xdr:to>
    <xdr:cxnSp macro="">
      <xdr:nvCxnSpPr>
        <xdr:cNvPr id="72" name="直線コネクタ 71"/>
        <xdr:cNvCxnSpPr/>
      </xdr:nvCxnSpPr>
      <xdr:spPr>
        <a:xfrm flipV="1">
          <a:off x="1130300" y="54876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19340</xdr:rowOff>
    </xdr:from>
    <xdr:to>
      <xdr:col>24</xdr:col>
      <xdr:colOff>114300</xdr:colOff>
      <xdr:row>32</xdr:row>
      <xdr:rowOff>120940</xdr:rowOff>
    </xdr:to>
    <xdr:sp macro="" textlink="">
      <xdr:nvSpPr>
        <xdr:cNvPr id="82" name="楕円 81"/>
        <xdr:cNvSpPr/>
      </xdr:nvSpPr>
      <xdr:spPr>
        <a:xfrm>
          <a:off x="4584700" y="55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42217</xdr:rowOff>
    </xdr:from>
    <xdr:ext cx="469744" cy="259045"/>
    <xdr:sp macro="" textlink="">
      <xdr:nvSpPr>
        <xdr:cNvPr id="83" name="議会費該当値テキスト"/>
        <xdr:cNvSpPr txBox="1"/>
      </xdr:nvSpPr>
      <xdr:spPr>
        <a:xfrm>
          <a:off x="4686300" y="53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56243</xdr:rowOff>
    </xdr:from>
    <xdr:to>
      <xdr:col>20</xdr:col>
      <xdr:colOff>38100</xdr:colOff>
      <xdr:row>32</xdr:row>
      <xdr:rowOff>157843</xdr:rowOff>
    </xdr:to>
    <xdr:sp macro="" textlink="">
      <xdr:nvSpPr>
        <xdr:cNvPr id="84" name="楕円 83"/>
        <xdr:cNvSpPr/>
      </xdr:nvSpPr>
      <xdr:spPr>
        <a:xfrm>
          <a:off x="37465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2920</xdr:rowOff>
    </xdr:from>
    <xdr:ext cx="469744" cy="259045"/>
    <xdr:sp macro="" textlink="">
      <xdr:nvSpPr>
        <xdr:cNvPr id="85" name="テキスト ボックス 84"/>
        <xdr:cNvSpPr txBox="1"/>
      </xdr:nvSpPr>
      <xdr:spPr>
        <a:xfrm>
          <a:off x="3562428" y="5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64734</xdr:rowOff>
    </xdr:from>
    <xdr:to>
      <xdr:col>15</xdr:col>
      <xdr:colOff>101600</xdr:colOff>
      <xdr:row>31</xdr:row>
      <xdr:rowOff>166334</xdr:rowOff>
    </xdr:to>
    <xdr:sp macro="" textlink="">
      <xdr:nvSpPr>
        <xdr:cNvPr id="86" name="楕円 85"/>
        <xdr:cNvSpPr/>
      </xdr:nvSpPr>
      <xdr:spPr>
        <a:xfrm>
          <a:off x="2857500" y="53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11411</xdr:rowOff>
    </xdr:from>
    <xdr:ext cx="469744" cy="259045"/>
    <xdr:sp macro="" textlink="">
      <xdr:nvSpPr>
        <xdr:cNvPr id="87" name="テキスト ボックス 86"/>
        <xdr:cNvSpPr txBox="1"/>
      </xdr:nvSpPr>
      <xdr:spPr>
        <a:xfrm>
          <a:off x="2673428" y="51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121884</xdr:rowOff>
    </xdr:from>
    <xdr:to>
      <xdr:col>10</xdr:col>
      <xdr:colOff>165100</xdr:colOff>
      <xdr:row>32</xdr:row>
      <xdr:rowOff>52034</xdr:rowOff>
    </xdr:to>
    <xdr:sp macro="" textlink="">
      <xdr:nvSpPr>
        <xdr:cNvPr id="88" name="楕円 87"/>
        <xdr:cNvSpPr/>
      </xdr:nvSpPr>
      <xdr:spPr>
        <a:xfrm>
          <a:off x="1968500" y="54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68561</xdr:rowOff>
    </xdr:from>
    <xdr:ext cx="469744" cy="259045"/>
    <xdr:sp macro="" textlink="">
      <xdr:nvSpPr>
        <xdr:cNvPr id="89" name="テキスト ボックス 88"/>
        <xdr:cNvSpPr txBox="1"/>
      </xdr:nvSpPr>
      <xdr:spPr>
        <a:xfrm>
          <a:off x="1784428" y="52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154541</xdr:rowOff>
    </xdr:from>
    <xdr:to>
      <xdr:col>6</xdr:col>
      <xdr:colOff>38100</xdr:colOff>
      <xdr:row>32</xdr:row>
      <xdr:rowOff>84691</xdr:rowOff>
    </xdr:to>
    <xdr:sp macro="" textlink="">
      <xdr:nvSpPr>
        <xdr:cNvPr id="90" name="楕円 89"/>
        <xdr:cNvSpPr/>
      </xdr:nvSpPr>
      <xdr:spPr>
        <a:xfrm>
          <a:off x="1079500" y="54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101218</xdr:rowOff>
    </xdr:from>
    <xdr:ext cx="469744" cy="259045"/>
    <xdr:sp macro="" textlink="">
      <xdr:nvSpPr>
        <xdr:cNvPr id="91" name="テキスト ボックス 90"/>
        <xdr:cNvSpPr txBox="1"/>
      </xdr:nvSpPr>
      <xdr:spPr>
        <a:xfrm>
          <a:off x="895428" y="524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112321</xdr:rowOff>
    </xdr:from>
    <xdr:to>
      <xdr:col>24</xdr:col>
      <xdr:colOff>63500</xdr:colOff>
      <xdr:row>56</xdr:row>
      <xdr:rowOff>142702</xdr:rowOff>
    </xdr:to>
    <xdr:cxnSp macro="">
      <xdr:nvCxnSpPr>
        <xdr:cNvPr id="120" name="直線コネクタ 119"/>
        <xdr:cNvCxnSpPr/>
      </xdr:nvCxnSpPr>
      <xdr:spPr>
        <a:xfrm>
          <a:off x="3797300" y="9713521"/>
          <a:ext cx="8382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25979</xdr:rowOff>
    </xdr:from>
    <xdr:to>
      <xdr:col>19</xdr:col>
      <xdr:colOff>177800</xdr:colOff>
      <xdr:row>56</xdr:row>
      <xdr:rowOff>112321</xdr:rowOff>
    </xdr:to>
    <xdr:cxnSp macro="">
      <xdr:nvCxnSpPr>
        <xdr:cNvPr id="123" name="直線コネクタ 122"/>
        <xdr:cNvCxnSpPr/>
      </xdr:nvCxnSpPr>
      <xdr:spPr>
        <a:xfrm>
          <a:off x="2908300" y="9627179"/>
          <a:ext cx="889000" cy="8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25979</xdr:rowOff>
    </xdr:from>
    <xdr:to>
      <xdr:col>15</xdr:col>
      <xdr:colOff>50800</xdr:colOff>
      <xdr:row>56</xdr:row>
      <xdr:rowOff>128377</xdr:rowOff>
    </xdr:to>
    <xdr:cxnSp macro="">
      <xdr:nvCxnSpPr>
        <xdr:cNvPr id="126" name="直線コネクタ 125"/>
        <xdr:cNvCxnSpPr/>
      </xdr:nvCxnSpPr>
      <xdr:spPr>
        <a:xfrm flipV="1">
          <a:off x="2019300" y="9627179"/>
          <a:ext cx="889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128377</xdr:rowOff>
    </xdr:from>
    <xdr:to>
      <xdr:col>10</xdr:col>
      <xdr:colOff>114300</xdr:colOff>
      <xdr:row>57</xdr:row>
      <xdr:rowOff>26291</xdr:rowOff>
    </xdr:to>
    <xdr:cxnSp macro="">
      <xdr:nvCxnSpPr>
        <xdr:cNvPr id="129" name="直線コネクタ 128"/>
        <xdr:cNvCxnSpPr/>
      </xdr:nvCxnSpPr>
      <xdr:spPr>
        <a:xfrm flipV="1">
          <a:off x="1130300" y="9729577"/>
          <a:ext cx="889000" cy="6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91902</xdr:rowOff>
    </xdr:from>
    <xdr:to>
      <xdr:col>24</xdr:col>
      <xdr:colOff>114300</xdr:colOff>
      <xdr:row>57</xdr:row>
      <xdr:rowOff>22052</xdr:rowOff>
    </xdr:to>
    <xdr:sp macro="" textlink="">
      <xdr:nvSpPr>
        <xdr:cNvPr id="139" name="楕円 138"/>
        <xdr:cNvSpPr/>
      </xdr:nvSpPr>
      <xdr:spPr>
        <a:xfrm>
          <a:off x="4584700" y="96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70329</xdr:rowOff>
    </xdr:from>
    <xdr:ext cx="534377" cy="259045"/>
    <xdr:sp macro="" textlink="">
      <xdr:nvSpPr>
        <xdr:cNvPr id="140" name="総務費該当値テキスト"/>
        <xdr:cNvSpPr txBox="1"/>
      </xdr:nvSpPr>
      <xdr:spPr>
        <a:xfrm>
          <a:off x="4686300" y="96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61521</xdr:rowOff>
    </xdr:from>
    <xdr:to>
      <xdr:col>20</xdr:col>
      <xdr:colOff>38100</xdr:colOff>
      <xdr:row>56</xdr:row>
      <xdr:rowOff>163121</xdr:rowOff>
    </xdr:to>
    <xdr:sp macro="" textlink="">
      <xdr:nvSpPr>
        <xdr:cNvPr id="141" name="楕円 140"/>
        <xdr:cNvSpPr/>
      </xdr:nvSpPr>
      <xdr:spPr>
        <a:xfrm>
          <a:off x="3746500" y="966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154248</xdr:rowOff>
    </xdr:from>
    <xdr:ext cx="534377" cy="259045"/>
    <xdr:sp macro="" textlink="">
      <xdr:nvSpPr>
        <xdr:cNvPr id="142" name="テキスト ボックス 141"/>
        <xdr:cNvSpPr txBox="1"/>
      </xdr:nvSpPr>
      <xdr:spPr>
        <a:xfrm>
          <a:off x="3530111" y="975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146629</xdr:rowOff>
    </xdr:from>
    <xdr:to>
      <xdr:col>15</xdr:col>
      <xdr:colOff>101600</xdr:colOff>
      <xdr:row>56</xdr:row>
      <xdr:rowOff>76779</xdr:rowOff>
    </xdr:to>
    <xdr:sp macro="" textlink="">
      <xdr:nvSpPr>
        <xdr:cNvPr id="143" name="楕円 142"/>
        <xdr:cNvSpPr/>
      </xdr:nvSpPr>
      <xdr:spPr>
        <a:xfrm>
          <a:off x="2857500" y="957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67906</xdr:rowOff>
    </xdr:from>
    <xdr:ext cx="534377" cy="259045"/>
    <xdr:sp macro="" textlink="">
      <xdr:nvSpPr>
        <xdr:cNvPr id="144" name="テキスト ボックス 143"/>
        <xdr:cNvSpPr txBox="1"/>
      </xdr:nvSpPr>
      <xdr:spPr>
        <a:xfrm>
          <a:off x="2641111" y="966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77577</xdr:rowOff>
    </xdr:from>
    <xdr:to>
      <xdr:col>10</xdr:col>
      <xdr:colOff>165100</xdr:colOff>
      <xdr:row>57</xdr:row>
      <xdr:rowOff>7727</xdr:rowOff>
    </xdr:to>
    <xdr:sp macro="" textlink="">
      <xdr:nvSpPr>
        <xdr:cNvPr id="145" name="楕円 144"/>
        <xdr:cNvSpPr/>
      </xdr:nvSpPr>
      <xdr:spPr>
        <a:xfrm>
          <a:off x="1968500" y="96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170304</xdr:rowOff>
    </xdr:from>
    <xdr:ext cx="534377" cy="259045"/>
    <xdr:sp macro="" textlink="">
      <xdr:nvSpPr>
        <xdr:cNvPr id="146" name="テキスト ボックス 145"/>
        <xdr:cNvSpPr txBox="1"/>
      </xdr:nvSpPr>
      <xdr:spPr>
        <a:xfrm>
          <a:off x="1752111" y="97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146941</xdr:rowOff>
    </xdr:from>
    <xdr:to>
      <xdr:col>6</xdr:col>
      <xdr:colOff>38100</xdr:colOff>
      <xdr:row>57</xdr:row>
      <xdr:rowOff>77091</xdr:rowOff>
    </xdr:to>
    <xdr:sp macro="" textlink="">
      <xdr:nvSpPr>
        <xdr:cNvPr id="147" name="楕円 146"/>
        <xdr:cNvSpPr/>
      </xdr:nvSpPr>
      <xdr:spPr>
        <a:xfrm>
          <a:off x="1079500" y="974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68218</xdr:rowOff>
    </xdr:from>
    <xdr:ext cx="534377" cy="259045"/>
    <xdr:sp macro="" textlink="">
      <xdr:nvSpPr>
        <xdr:cNvPr id="148" name="テキスト ボックス 147"/>
        <xdr:cNvSpPr txBox="1"/>
      </xdr:nvSpPr>
      <xdr:spPr>
        <a:xfrm>
          <a:off x="863111" y="984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123295</xdr:rowOff>
    </xdr:from>
    <xdr:to>
      <xdr:col>24</xdr:col>
      <xdr:colOff>63500</xdr:colOff>
      <xdr:row>77</xdr:row>
      <xdr:rowOff>136054</xdr:rowOff>
    </xdr:to>
    <xdr:cxnSp macro="">
      <xdr:nvCxnSpPr>
        <xdr:cNvPr id="180" name="直線コネクタ 179"/>
        <xdr:cNvCxnSpPr/>
      </xdr:nvCxnSpPr>
      <xdr:spPr>
        <a:xfrm>
          <a:off x="3797300" y="13324945"/>
          <a:ext cx="8382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123295</xdr:rowOff>
    </xdr:from>
    <xdr:to>
      <xdr:col>19</xdr:col>
      <xdr:colOff>177800</xdr:colOff>
      <xdr:row>78</xdr:row>
      <xdr:rowOff>6285</xdr:rowOff>
    </xdr:to>
    <xdr:cxnSp macro="">
      <xdr:nvCxnSpPr>
        <xdr:cNvPr id="183" name="直線コネクタ 182"/>
        <xdr:cNvCxnSpPr/>
      </xdr:nvCxnSpPr>
      <xdr:spPr>
        <a:xfrm flipV="1">
          <a:off x="2908300" y="13324945"/>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6285</xdr:rowOff>
    </xdr:from>
    <xdr:to>
      <xdr:col>15</xdr:col>
      <xdr:colOff>50800</xdr:colOff>
      <xdr:row>78</xdr:row>
      <xdr:rowOff>57719</xdr:rowOff>
    </xdr:to>
    <xdr:cxnSp macro="">
      <xdr:nvCxnSpPr>
        <xdr:cNvPr id="186" name="直線コネクタ 185"/>
        <xdr:cNvCxnSpPr/>
      </xdr:nvCxnSpPr>
      <xdr:spPr>
        <a:xfrm flipV="1">
          <a:off x="2019300" y="1337938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57719</xdr:rowOff>
    </xdr:from>
    <xdr:to>
      <xdr:col>10</xdr:col>
      <xdr:colOff>114300</xdr:colOff>
      <xdr:row>78</xdr:row>
      <xdr:rowOff>162843</xdr:rowOff>
    </xdr:to>
    <xdr:cxnSp macro="">
      <xdr:nvCxnSpPr>
        <xdr:cNvPr id="189" name="直線コネクタ 188"/>
        <xdr:cNvCxnSpPr/>
      </xdr:nvCxnSpPr>
      <xdr:spPr>
        <a:xfrm flipV="1">
          <a:off x="1130300" y="13430819"/>
          <a:ext cx="889000" cy="1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85254</xdr:rowOff>
    </xdr:from>
    <xdr:to>
      <xdr:col>24</xdr:col>
      <xdr:colOff>114300</xdr:colOff>
      <xdr:row>78</xdr:row>
      <xdr:rowOff>15404</xdr:rowOff>
    </xdr:to>
    <xdr:sp macro="" textlink="">
      <xdr:nvSpPr>
        <xdr:cNvPr id="199" name="楕円 198"/>
        <xdr:cNvSpPr/>
      </xdr:nvSpPr>
      <xdr:spPr>
        <a:xfrm>
          <a:off x="4584700" y="132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63681</xdr:rowOff>
    </xdr:from>
    <xdr:ext cx="599010" cy="259045"/>
    <xdr:sp macro="" textlink="">
      <xdr:nvSpPr>
        <xdr:cNvPr id="200" name="民生費該当値テキスト"/>
        <xdr:cNvSpPr txBox="1"/>
      </xdr:nvSpPr>
      <xdr:spPr>
        <a:xfrm>
          <a:off x="4686300" y="1326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72495</xdr:rowOff>
    </xdr:from>
    <xdr:to>
      <xdr:col>20</xdr:col>
      <xdr:colOff>38100</xdr:colOff>
      <xdr:row>78</xdr:row>
      <xdr:rowOff>2645</xdr:rowOff>
    </xdr:to>
    <xdr:sp macro="" textlink="">
      <xdr:nvSpPr>
        <xdr:cNvPr id="201" name="楕円 200"/>
        <xdr:cNvSpPr/>
      </xdr:nvSpPr>
      <xdr:spPr>
        <a:xfrm>
          <a:off x="3746500" y="132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165222</xdr:rowOff>
    </xdr:from>
    <xdr:ext cx="599010" cy="259045"/>
    <xdr:sp macro="" textlink="">
      <xdr:nvSpPr>
        <xdr:cNvPr id="202" name="テキスト ボックス 201"/>
        <xdr:cNvSpPr txBox="1"/>
      </xdr:nvSpPr>
      <xdr:spPr>
        <a:xfrm>
          <a:off x="3497795" y="1336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126935</xdr:rowOff>
    </xdr:from>
    <xdr:to>
      <xdr:col>15</xdr:col>
      <xdr:colOff>101600</xdr:colOff>
      <xdr:row>78</xdr:row>
      <xdr:rowOff>57085</xdr:rowOff>
    </xdr:to>
    <xdr:sp macro="" textlink="">
      <xdr:nvSpPr>
        <xdr:cNvPr id="203" name="楕円 202"/>
        <xdr:cNvSpPr/>
      </xdr:nvSpPr>
      <xdr:spPr>
        <a:xfrm>
          <a:off x="2857500" y="133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48212</xdr:rowOff>
    </xdr:from>
    <xdr:ext cx="599010" cy="259045"/>
    <xdr:sp macro="" textlink="">
      <xdr:nvSpPr>
        <xdr:cNvPr id="204" name="テキスト ボックス 203"/>
        <xdr:cNvSpPr txBox="1"/>
      </xdr:nvSpPr>
      <xdr:spPr>
        <a:xfrm>
          <a:off x="2608795" y="1342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6919</xdr:rowOff>
    </xdr:from>
    <xdr:to>
      <xdr:col>10</xdr:col>
      <xdr:colOff>165100</xdr:colOff>
      <xdr:row>78</xdr:row>
      <xdr:rowOff>108519</xdr:rowOff>
    </xdr:to>
    <xdr:sp macro="" textlink="">
      <xdr:nvSpPr>
        <xdr:cNvPr id="205" name="楕円 204"/>
        <xdr:cNvSpPr/>
      </xdr:nvSpPr>
      <xdr:spPr>
        <a:xfrm>
          <a:off x="1968500" y="133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99646</xdr:rowOff>
    </xdr:from>
    <xdr:ext cx="599010" cy="259045"/>
    <xdr:sp macro="" textlink="">
      <xdr:nvSpPr>
        <xdr:cNvPr id="206" name="テキスト ボックス 205"/>
        <xdr:cNvSpPr txBox="1"/>
      </xdr:nvSpPr>
      <xdr:spPr>
        <a:xfrm>
          <a:off x="1719795" y="1347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112043</xdr:rowOff>
    </xdr:from>
    <xdr:to>
      <xdr:col>6</xdr:col>
      <xdr:colOff>38100</xdr:colOff>
      <xdr:row>79</xdr:row>
      <xdr:rowOff>42193</xdr:rowOff>
    </xdr:to>
    <xdr:sp macro="" textlink="">
      <xdr:nvSpPr>
        <xdr:cNvPr id="207" name="楕円 206"/>
        <xdr:cNvSpPr/>
      </xdr:nvSpPr>
      <xdr:spPr>
        <a:xfrm>
          <a:off x="1079500" y="1348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33320</xdr:rowOff>
    </xdr:from>
    <xdr:ext cx="534377" cy="259045"/>
    <xdr:sp macro="" textlink="">
      <xdr:nvSpPr>
        <xdr:cNvPr id="208" name="テキスト ボックス 207"/>
        <xdr:cNvSpPr txBox="1"/>
      </xdr:nvSpPr>
      <xdr:spPr>
        <a:xfrm>
          <a:off x="863111" y="1357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23743</xdr:rowOff>
    </xdr:from>
    <xdr:to>
      <xdr:col>24</xdr:col>
      <xdr:colOff>63500</xdr:colOff>
      <xdr:row>97</xdr:row>
      <xdr:rowOff>27149</xdr:rowOff>
    </xdr:to>
    <xdr:cxnSp macro="">
      <xdr:nvCxnSpPr>
        <xdr:cNvPr id="233" name="直線コネクタ 232"/>
        <xdr:cNvCxnSpPr/>
      </xdr:nvCxnSpPr>
      <xdr:spPr>
        <a:xfrm>
          <a:off x="3797300" y="16654393"/>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20639</xdr:rowOff>
    </xdr:from>
    <xdr:to>
      <xdr:col>19</xdr:col>
      <xdr:colOff>177800</xdr:colOff>
      <xdr:row>97</xdr:row>
      <xdr:rowOff>23743</xdr:rowOff>
    </xdr:to>
    <xdr:cxnSp macro="">
      <xdr:nvCxnSpPr>
        <xdr:cNvPr id="236" name="直線コネクタ 235"/>
        <xdr:cNvCxnSpPr/>
      </xdr:nvCxnSpPr>
      <xdr:spPr>
        <a:xfrm>
          <a:off x="2908300" y="16651289"/>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15839</xdr:rowOff>
    </xdr:from>
    <xdr:to>
      <xdr:col>15</xdr:col>
      <xdr:colOff>50800</xdr:colOff>
      <xdr:row>97</xdr:row>
      <xdr:rowOff>20639</xdr:rowOff>
    </xdr:to>
    <xdr:cxnSp macro="">
      <xdr:nvCxnSpPr>
        <xdr:cNvPr id="239" name="直線コネクタ 238"/>
        <xdr:cNvCxnSpPr/>
      </xdr:nvCxnSpPr>
      <xdr:spPr>
        <a:xfrm>
          <a:off x="2019300" y="16646489"/>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15839</xdr:rowOff>
    </xdr:from>
    <xdr:to>
      <xdr:col>10</xdr:col>
      <xdr:colOff>114300</xdr:colOff>
      <xdr:row>97</xdr:row>
      <xdr:rowOff>18754</xdr:rowOff>
    </xdr:to>
    <xdr:cxnSp macro="">
      <xdr:nvCxnSpPr>
        <xdr:cNvPr id="242" name="直線コネクタ 241"/>
        <xdr:cNvCxnSpPr/>
      </xdr:nvCxnSpPr>
      <xdr:spPr>
        <a:xfrm flipV="1">
          <a:off x="1130300" y="16646489"/>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147799</xdr:rowOff>
    </xdr:from>
    <xdr:to>
      <xdr:col>24</xdr:col>
      <xdr:colOff>114300</xdr:colOff>
      <xdr:row>97</xdr:row>
      <xdr:rowOff>77949</xdr:rowOff>
    </xdr:to>
    <xdr:sp macro="" textlink="">
      <xdr:nvSpPr>
        <xdr:cNvPr id="252" name="楕円 251"/>
        <xdr:cNvSpPr/>
      </xdr:nvSpPr>
      <xdr:spPr>
        <a:xfrm>
          <a:off x="4584700" y="166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62726</xdr:rowOff>
    </xdr:from>
    <xdr:ext cx="534377" cy="259045"/>
    <xdr:sp macro="" textlink="">
      <xdr:nvSpPr>
        <xdr:cNvPr id="253" name="衛生費該当値テキスト"/>
        <xdr:cNvSpPr txBox="1"/>
      </xdr:nvSpPr>
      <xdr:spPr>
        <a:xfrm>
          <a:off x="4686300" y="165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144393</xdr:rowOff>
    </xdr:from>
    <xdr:to>
      <xdr:col>20</xdr:col>
      <xdr:colOff>38100</xdr:colOff>
      <xdr:row>97</xdr:row>
      <xdr:rowOff>74543</xdr:rowOff>
    </xdr:to>
    <xdr:sp macro="" textlink="">
      <xdr:nvSpPr>
        <xdr:cNvPr id="254" name="楕円 253"/>
        <xdr:cNvSpPr/>
      </xdr:nvSpPr>
      <xdr:spPr>
        <a:xfrm>
          <a:off x="3746500" y="16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65670</xdr:rowOff>
    </xdr:from>
    <xdr:ext cx="534377" cy="259045"/>
    <xdr:sp macro="" textlink="">
      <xdr:nvSpPr>
        <xdr:cNvPr id="255" name="テキスト ボックス 254"/>
        <xdr:cNvSpPr txBox="1"/>
      </xdr:nvSpPr>
      <xdr:spPr>
        <a:xfrm>
          <a:off x="3530111" y="166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141289</xdr:rowOff>
    </xdr:from>
    <xdr:to>
      <xdr:col>15</xdr:col>
      <xdr:colOff>101600</xdr:colOff>
      <xdr:row>97</xdr:row>
      <xdr:rowOff>71439</xdr:rowOff>
    </xdr:to>
    <xdr:sp macro="" textlink="">
      <xdr:nvSpPr>
        <xdr:cNvPr id="256" name="楕円 255"/>
        <xdr:cNvSpPr/>
      </xdr:nvSpPr>
      <xdr:spPr>
        <a:xfrm>
          <a:off x="2857500" y="166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62566</xdr:rowOff>
    </xdr:from>
    <xdr:ext cx="534377" cy="259045"/>
    <xdr:sp macro="" textlink="">
      <xdr:nvSpPr>
        <xdr:cNvPr id="257" name="テキスト ボックス 256"/>
        <xdr:cNvSpPr txBox="1"/>
      </xdr:nvSpPr>
      <xdr:spPr>
        <a:xfrm>
          <a:off x="2641111" y="166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136489</xdr:rowOff>
    </xdr:from>
    <xdr:to>
      <xdr:col>10</xdr:col>
      <xdr:colOff>165100</xdr:colOff>
      <xdr:row>97</xdr:row>
      <xdr:rowOff>66639</xdr:rowOff>
    </xdr:to>
    <xdr:sp macro="" textlink="">
      <xdr:nvSpPr>
        <xdr:cNvPr id="258" name="楕円 257"/>
        <xdr:cNvSpPr/>
      </xdr:nvSpPr>
      <xdr:spPr>
        <a:xfrm>
          <a:off x="1968500" y="165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57766</xdr:rowOff>
    </xdr:from>
    <xdr:ext cx="534377" cy="259045"/>
    <xdr:sp macro="" textlink="">
      <xdr:nvSpPr>
        <xdr:cNvPr id="259" name="テキスト ボックス 258"/>
        <xdr:cNvSpPr txBox="1"/>
      </xdr:nvSpPr>
      <xdr:spPr>
        <a:xfrm>
          <a:off x="1752111" y="166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139404</xdr:rowOff>
    </xdr:from>
    <xdr:to>
      <xdr:col>6</xdr:col>
      <xdr:colOff>38100</xdr:colOff>
      <xdr:row>97</xdr:row>
      <xdr:rowOff>69554</xdr:rowOff>
    </xdr:to>
    <xdr:sp macro="" textlink="">
      <xdr:nvSpPr>
        <xdr:cNvPr id="260" name="楕円 259"/>
        <xdr:cNvSpPr/>
      </xdr:nvSpPr>
      <xdr:spPr>
        <a:xfrm>
          <a:off x="1079500" y="165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60681</xdr:rowOff>
    </xdr:from>
    <xdr:ext cx="534377" cy="259045"/>
    <xdr:sp macro="" textlink="">
      <xdr:nvSpPr>
        <xdr:cNvPr id="261" name="テキスト ボックス 260"/>
        <xdr:cNvSpPr txBox="1"/>
      </xdr:nvSpPr>
      <xdr:spPr>
        <a:xfrm>
          <a:off x="863111" y="1669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94960</xdr:rowOff>
    </xdr:from>
    <xdr:to>
      <xdr:col>55</xdr:col>
      <xdr:colOff>0</xdr:colOff>
      <xdr:row>39</xdr:row>
      <xdr:rowOff>95613</xdr:rowOff>
    </xdr:to>
    <xdr:cxnSp macro="">
      <xdr:nvCxnSpPr>
        <xdr:cNvPr id="292" name="直線コネクタ 291"/>
        <xdr:cNvCxnSpPr/>
      </xdr:nvCxnSpPr>
      <xdr:spPr>
        <a:xfrm flipV="1">
          <a:off x="9639300" y="6781510"/>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95286</xdr:rowOff>
    </xdr:from>
    <xdr:to>
      <xdr:col>50</xdr:col>
      <xdr:colOff>114300</xdr:colOff>
      <xdr:row>39</xdr:row>
      <xdr:rowOff>95613</xdr:rowOff>
    </xdr:to>
    <xdr:cxnSp macro="">
      <xdr:nvCxnSpPr>
        <xdr:cNvPr id="295" name="直線コネクタ 294"/>
        <xdr:cNvCxnSpPr/>
      </xdr:nvCxnSpPr>
      <xdr:spPr>
        <a:xfrm>
          <a:off x="8750300" y="678183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95286</xdr:rowOff>
    </xdr:from>
    <xdr:to>
      <xdr:col>45</xdr:col>
      <xdr:colOff>177800</xdr:colOff>
      <xdr:row>39</xdr:row>
      <xdr:rowOff>95286</xdr:rowOff>
    </xdr:to>
    <xdr:cxnSp macro="">
      <xdr:nvCxnSpPr>
        <xdr:cNvPr id="298" name="直線コネクタ 297"/>
        <xdr:cNvCxnSpPr/>
      </xdr:nvCxnSpPr>
      <xdr:spPr>
        <a:xfrm>
          <a:off x="7861300" y="678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132189</xdr:rowOff>
    </xdr:from>
    <xdr:to>
      <xdr:col>41</xdr:col>
      <xdr:colOff>50800</xdr:colOff>
      <xdr:row>39</xdr:row>
      <xdr:rowOff>95286</xdr:rowOff>
    </xdr:to>
    <xdr:cxnSp macro="">
      <xdr:nvCxnSpPr>
        <xdr:cNvPr id="301" name="直線コネクタ 300"/>
        <xdr:cNvCxnSpPr/>
      </xdr:nvCxnSpPr>
      <xdr:spPr>
        <a:xfrm>
          <a:off x="6972300" y="6475839"/>
          <a:ext cx="889000" cy="30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44160</xdr:rowOff>
    </xdr:from>
    <xdr:to>
      <xdr:col>55</xdr:col>
      <xdr:colOff>50800</xdr:colOff>
      <xdr:row>39</xdr:row>
      <xdr:rowOff>145760</xdr:rowOff>
    </xdr:to>
    <xdr:sp macro="" textlink="">
      <xdr:nvSpPr>
        <xdr:cNvPr id="311" name="楕円 310"/>
        <xdr:cNvSpPr/>
      </xdr:nvSpPr>
      <xdr:spPr>
        <a:xfrm>
          <a:off x="10426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130537</xdr:rowOff>
    </xdr:from>
    <xdr:ext cx="313932" cy="259045"/>
    <xdr:sp macro="" textlink="">
      <xdr:nvSpPr>
        <xdr:cNvPr id="312" name="労働費該当値テキスト"/>
        <xdr:cNvSpPr txBox="1"/>
      </xdr:nvSpPr>
      <xdr:spPr>
        <a:xfrm>
          <a:off x="10528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44813</xdr:rowOff>
    </xdr:from>
    <xdr:to>
      <xdr:col>50</xdr:col>
      <xdr:colOff>165100</xdr:colOff>
      <xdr:row>39</xdr:row>
      <xdr:rowOff>146413</xdr:rowOff>
    </xdr:to>
    <xdr:sp macro="" textlink="">
      <xdr:nvSpPr>
        <xdr:cNvPr id="313" name="楕円 312"/>
        <xdr:cNvSpPr/>
      </xdr:nvSpPr>
      <xdr:spPr>
        <a:xfrm>
          <a:off x="9588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137540</xdr:rowOff>
    </xdr:from>
    <xdr:ext cx="313932" cy="259045"/>
    <xdr:sp macro="" textlink="">
      <xdr:nvSpPr>
        <xdr:cNvPr id="314" name="テキスト ボックス 313"/>
        <xdr:cNvSpPr txBox="1"/>
      </xdr:nvSpPr>
      <xdr:spPr>
        <a:xfrm>
          <a:off x="9482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44486</xdr:rowOff>
    </xdr:from>
    <xdr:to>
      <xdr:col>46</xdr:col>
      <xdr:colOff>38100</xdr:colOff>
      <xdr:row>39</xdr:row>
      <xdr:rowOff>146086</xdr:rowOff>
    </xdr:to>
    <xdr:sp macro="" textlink="">
      <xdr:nvSpPr>
        <xdr:cNvPr id="315" name="楕円 314"/>
        <xdr:cNvSpPr/>
      </xdr:nvSpPr>
      <xdr:spPr>
        <a:xfrm>
          <a:off x="8699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137213</xdr:rowOff>
    </xdr:from>
    <xdr:ext cx="313932" cy="259045"/>
    <xdr:sp macro="" textlink="">
      <xdr:nvSpPr>
        <xdr:cNvPr id="316" name="テキスト ボックス 315"/>
        <xdr:cNvSpPr txBox="1"/>
      </xdr:nvSpPr>
      <xdr:spPr>
        <a:xfrm>
          <a:off x="8593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44486</xdr:rowOff>
    </xdr:from>
    <xdr:to>
      <xdr:col>41</xdr:col>
      <xdr:colOff>101600</xdr:colOff>
      <xdr:row>39</xdr:row>
      <xdr:rowOff>146086</xdr:rowOff>
    </xdr:to>
    <xdr:sp macro="" textlink="">
      <xdr:nvSpPr>
        <xdr:cNvPr id="317" name="楕円 316"/>
        <xdr:cNvSpPr/>
      </xdr:nvSpPr>
      <xdr:spPr>
        <a:xfrm>
          <a:off x="7810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137213</xdr:rowOff>
    </xdr:from>
    <xdr:ext cx="313932" cy="259045"/>
    <xdr:sp macro="" textlink="">
      <xdr:nvSpPr>
        <xdr:cNvPr id="318" name="テキスト ボックス 317"/>
        <xdr:cNvSpPr txBox="1"/>
      </xdr:nvSpPr>
      <xdr:spPr>
        <a:xfrm>
          <a:off x="7704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81389</xdr:rowOff>
    </xdr:from>
    <xdr:to>
      <xdr:col>36</xdr:col>
      <xdr:colOff>165100</xdr:colOff>
      <xdr:row>38</xdr:row>
      <xdr:rowOff>11539</xdr:rowOff>
    </xdr:to>
    <xdr:sp macro="" textlink="">
      <xdr:nvSpPr>
        <xdr:cNvPr id="319" name="楕円 318"/>
        <xdr:cNvSpPr/>
      </xdr:nvSpPr>
      <xdr:spPr>
        <a:xfrm>
          <a:off x="6921500" y="6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2666</xdr:rowOff>
    </xdr:from>
    <xdr:ext cx="378565" cy="259045"/>
    <xdr:sp macro="" textlink="">
      <xdr:nvSpPr>
        <xdr:cNvPr id="320" name="テキスト ボックス 319"/>
        <xdr:cNvSpPr txBox="1"/>
      </xdr:nvSpPr>
      <xdr:spPr>
        <a:xfrm>
          <a:off x="6783017" y="651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123813</xdr:rowOff>
    </xdr:from>
    <xdr:to>
      <xdr:col>55</xdr:col>
      <xdr:colOff>0</xdr:colOff>
      <xdr:row>58</xdr:row>
      <xdr:rowOff>131452</xdr:rowOff>
    </xdr:to>
    <xdr:cxnSp macro="">
      <xdr:nvCxnSpPr>
        <xdr:cNvPr id="349" name="直線コネクタ 348"/>
        <xdr:cNvCxnSpPr/>
      </xdr:nvCxnSpPr>
      <xdr:spPr>
        <a:xfrm>
          <a:off x="9639300" y="10067913"/>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121774</xdr:rowOff>
    </xdr:from>
    <xdr:to>
      <xdr:col>50</xdr:col>
      <xdr:colOff>114300</xdr:colOff>
      <xdr:row>58</xdr:row>
      <xdr:rowOff>123813</xdr:rowOff>
    </xdr:to>
    <xdr:cxnSp macro="">
      <xdr:nvCxnSpPr>
        <xdr:cNvPr id="352" name="直線コネクタ 351"/>
        <xdr:cNvCxnSpPr/>
      </xdr:nvCxnSpPr>
      <xdr:spPr>
        <a:xfrm>
          <a:off x="8750300" y="10065874"/>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121774</xdr:rowOff>
    </xdr:from>
    <xdr:to>
      <xdr:col>45</xdr:col>
      <xdr:colOff>177800</xdr:colOff>
      <xdr:row>58</xdr:row>
      <xdr:rowOff>132385</xdr:rowOff>
    </xdr:to>
    <xdr:cxnSp macro="">
      <xdr:nvCxnSpPr>
        <xdr:cNvPr id="355" name="直線コネクタ 354"/>
        <xdr:cNvCxnSpPr/>
      </xdr:nvCxnSpPr>
      <xdr:spPr>
        <a:xfrm flipV="1">
          <a:off x="7861300" y="10065874"/>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122460</xdr:rowOff>
    </xdr:from>
    <xdr:to>
      <xdr:col>41</xdr:col>
      <xdr:colOff>50800</xdr:colOff>
      <xdr:row>58</xdr:row>
      <xdr:rowOff>132385</xdr:rowOff>
    </xdr:to>
    <xdr:cxnSp macro="">
      <xdr:nvCxnSpPr>
        <xdr:cNvPr id="358" name="直線コネクタ 357"/>
        <xdr:cNvCxnSpPr/>
      </xdr:nvCxnSpPr>
      <xdr:spPr>
        <a:xfrm>
          <a:off x="6972300" y="10066560"/>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80652</xdr:rowOff>
    </xdr:from>
    <xdr:to>
      <xdr:col>55</xdr:col>
      <xdr:colOff>50800</xdr:colOff>
      <xdr:row>59</xdr:row>
      <xdr:rowOff>10802</xdr:rowOff>
    </xdr:to>
    <xdr:sp macro="" textlink="">
      <xdr:nvSpPr>
        <xdr:cNvPr id="368" name="楕円 367"/>
        <xdr:cNvSpPr/>
      </xdr:nvSpPr>
      <xdr:spPr>
        <a:xfrm>
          <a:off x="10426700" y="100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167029</xdr:rowOff>
    </xdr:from>
    <xdr:ext cx="469744" cy="259045"/>
    <xdr:sp macro="" textlink="">
      <xdr:nvSpPr>
        <xdr:cNvPr id="369" name="農林水産業費該当値テキスト"/>
        <xdr:cNvSpPr txBox="1"/>
      </xdr:nvSpPr>
      <xdr:spPr>
        <a:xfrm>
          <a:off x="10528300" y="993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73013</xdr:rowOff>
    </xdr:from>
    <xdr:to>
      <xdr:col>50</xdr:col>
      <xdr:colOff>165100</xdr:colOff>
      <xdr:row>59</xdr:row>
      <xdr:rowOff>3163</xdr:rowOff>
    </xdr:to>
    <xdr:sp macro="" textlink="">
      <xdr:nvSpPr>
        <xdr:cNvPr id="370" name="楕円 369"/>
        <xdr:cNvSpPr/>
      </xdr:nvSpPr>
      <xdr:spPr>
        <a:xfrm>
          <a:off x="95885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165740</xdr:rowOff>
    </xdr:from>
    <xdr:ext cx="469744" cy="259045"/>
    <xdr:sp macro="" textlink="">
      <xdr:nvSpPr>
        <xdr:cNvPr id="371" name="テキスト ボックス 370"/>
        <xdr:cNvSpPr txBox="1"/>
      </xdr:nvSpPr>
      <xdr:spPr>
        <a:xfrm>
          <a:off x="9404428" y="101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70974</xdr:rowOff>
    </xdr:from>
    <xdr:to>
      <xdr:col>46</xdr:col>
      <xdr:colOff>38100</xdr:colOff>
      <xdr:row>59</xdr:row>
      <xdr:rowOff>1124</xdr:rowOff>
    </xdr:to>
    <xdr:sp macro="" textlink="">
      <xdr:nvSpPr>
        <xdr:cNvPr id="372" name="楕円 371"/>
        <xdr:cNvSpPr/>
      </xdr:nvSpPr>
      <xdr:spPr>
        <a:xfrm>
          <a:off x="8699500" y="100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163701</xdr:rowOff>
    </xdr:from>
    <xdr:ext cx="469744" cy="259045"/>
    <xdr:sp macro="" textlink="">
      <xdr:nvSpPr>
        <xdr:cNvPr id="373" name="テキスト ボックス 372"/>
        <xdr:cNvSpPr txBox="1"/>
      </xdr:nvSpPr>
      <xdr:spPr>
        <a:xfrm>
          <a:off x="8515428" y="101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81585</xdr:rowOff>
    </xdr:from>
    <xdr:to>
      <xdr:col>41</xdr:col>
      <xdr:colOff>101600</xdr:colOff>
      <xdr:row>59</xdr:row>
      <xdr:rowOff>11735</xdr:rowOff>
    </xdr:to>
    <xdr:sp macro="" textlink="">
      <xdr:nvSpPr>
        <xdr:cNvPr id="374" name="楕円 373"/>
        <xdr:cNvSpPr/>
      </xdr:nvSpPr>
      <xdr:spPr>
        <a:xfrm>
          <a:off x="7810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2862</xdr:rowOff>
    </xdr:from>
    <xdr:ext cx="469744" cy="259045"/>
    <xdr:sp macro="" textlink="">
      <xdr:nvSpPr>
        <xdr:cNvPr id="375" name="テキスト ボックス 374"/>
        <xdr:cNvSpPr txBox="1"/>
      </xdr:nvSpPr>
      <xdr:spPr>
        <a:xfrm>
          <a:off x="7626428" y="101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71660</xdr:rowOff>
    </xdr:from>
    <xdr:to>
      <xdr:col>36</xdr:col>
      <xdr:colOff>165100</xdr:colOff>
      <xdr:row>59</xdr:row>
      <xdr:rowOff>1810</xdr:rowOff>
    </xdr:to>
    <xdr:sp macro="" textlink="">
      <xdr:nvSpPr>
        <xdr:cNvPr id="376" name="楕円 375"/>
        <xdr:cNvSpPr/>
      </xdr:nvSpPr>
      <xdr:spPr>
        <a:xfrm>
          <a:off x="6921500" y="100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164387</xdr:rowOff>
    </xdr:from>
    <xdr:ext cx="469744" cy="259045"/>
    <xdr:sp macro="" textlink="">
      <xdr:nvSpPr>
        <xdr:cNvPr id="377" name="テキスト ボックス 376"/>
        <xdr:cNvSpPr txBox="1"/>
      </xdr:nvSpPr>
      <xdr:spPr>
        <a:xfrm>
          <a:off x="6737428" y="101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53251</xdr:rowOff>
    </xdr:from>
    <xdr:to>
      <xdr:col>55</xdr:col>
      <xdr:colOff>0</xdr:colOff>
      <xdr:row>78</xdr:row>
      <xdr:rowOff>125261</xdr:rowOff>
    </xdr:to>
    <xdr:cxnSp macro="">
      <xdr:nvCxnSpPr>
        <xdr:cNvPr id="406" name="直線コネクタ 405"/>
        <xdr:cNvCxnSpPr/>
      </xdr:nvCxnSpPr>
      <xdr:spPr>
        <a:xfrm flipV="1">
          <a:off x="9639300" y="13254901"/>
          <a:ext cx="838200" cy="2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125261</xdr:rowOff>
    </xdr:from>
    <xdr:to>
      <xdr:col>50</xdr:col>
      <xdr:colOff>114300</xdr:colOff>
      <xdr:row>78</xdr:row>
      <xdr:rowOff>143129</xdr:rowOff>
    </xdr:to>
    <xdr:cxnSp macro="">
      <xdr:nvCxnSpPr>
        <xdr:cNvPr id="409" name="直線コネクタ 408"/>
        <xdr:cNvCxnSpPr/>
      </xdr:nvCxnSpPr>
      <xdr:spPr>
        <a:xfrm flipV="1">
          <a:off x="8750300" y="13498361"/>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143129</xdr:rowOff>
    </xdr:from>
    <xdr:to>
      <xdr:col>45</xdr:col>
      <xdr:colOff>177800</xdr:colOff>
      <xdr:row>78</xdr:row>
      <xdr:rowOff>160883</xdr:rowOff>
    </xdr:to>
    <xdr:cxnSp macro="">
      <xdr:nvCxnSpPr>
        <xdr:cNvPr id="412" name="直線コネクタ 411"/>
        <xdr:cNvCxnSpPr/>
      </xdr:nvCxnSpPr>
      <xdr:spPr>
        <a:xfrm flipV="1">
          <a:off x="7861300" y="13516229"/>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158941</xdr:rowOff>
    </xdr:from>
    <xdr:to>
      <xdr:col>41</xdr:col>
      <xdr:colOff>50800</xdr:colOff>
      <xdr:row>78</xdr:row>
      <xdr:rowOff>160883</xdr:rowOff>
    </xdr:to>
    <xdr:cxnSp macro="">
      <xdr:nvCxnSpPr>
        <xdr:cNvPr id="415" name="直線コネクタ 414"/>
        <xdr:cNvCxnSpPr/>
      </xdr:nvCxnSpPr>
      <xdr:spPr>
        <a:xfrm>
          <a:off x="6972300" y="13532041"/>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2451</xdr:rowOff>
    </xdr:from>
    <xdr:to>
      <xdr:col>55</xdr:col>
      <xdr:colOff>50800</xdr:colOff>
      <xdr:row>77</xdr:row>
      <xdr:rowOff>104051</xdr:rowOff>
    </xdr:to>
    <xdr:sp macro="" textlink="">
      <xdr:nvSpPr>
        <xdr:cNvPr id="425" name="楕円 424"/>
        <xdr:cNvSpPr/>
      </xdr:nvSpPr>
      <xdr:spPr>
        <a:xfrm>
          <a:off x="10426700" y="132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152328</xdr:rowOff>
    </xdr:from>
    <xdr:ext cx="469744" cy="259045"/>
    <xdr:sp macro="" textlink="">
      <xdr:nvSpPr>
        <xdr:cNvPr id="426" name="商工費該当値テキスト"/>
        <xdr:cNvSpPr txBox="1"/>
      </xdr:nvSpPr>
      <xdr:spPr>
        <a:xfrm>
          <a:off x="10528300" y="131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74461</xdr:rowOff>
    </xdr:from>
    <xdr:to>
      <xdr:col>50</xdr:col>
      <xdr:colOff>165100</xdr:colOff>
      <xdr:row>79</xdr:row>
      <xdr:rowOff>4611</xdr:rowOff>
    </xdr:to>
    <xdr:sp macro="" textlink="">
      <xdr:nvSpPr>
        <xdr:cNvPr id="427" name="楕円 426"/>
        <xdr:cNvSpPr/>
      </xdr:nvSpPr>
      <xdr:spPr>
        <a:xfrm>
          <a:off x="9588500" y="13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167188</xdr:rowOff>
    </xdr:from>
    <xdr:ext cx="469744" cy="259045"/>
    <xdr:sp macro="" textlink="">
      <xdr:nvSpPr>
        <xdr:cNvPr id="428" name="テキスト ボックス 427"/>
        <xdr:cNvSpPr txBox="1"/>
      </xdr:nvSpPr>
      <xdr:spPr>
        <a:xfrm>
          <a:off x="9404428" y="1354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92329</xdr:rowOff>
    </xdr:from>
    <xdr:to>
      <xdr:col>46</xdr:col>
      <xdr:colOff>38100</xdr:colOff>
      <xdr:row>79</xdr:row>
      <xdr:rowOff>22479</xdr:rowOff>
    </xdr:to>
    <xdr:sp macro="" textlink="">
      <xdr:nvSpPr>
        <xdr:cNvPr id="429" name="楕円 428"/>
        <xdr:cNvSpPr/>
      </xdr:nvSpPr>
      <xdr:spPr>
        <a:xfrm>
          <a:off x="8699500" y="134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13606</xdr:rowOff>
    </xdr:from>
    <xdr:ext cx="469744" cy="259045"/>
    <xdr:sp macro="" textlink="">
      <xdr:nvSpPr>
        <xdr:cNvPr id="430" name="テキスト ボックス 429"/>
        <xdr:cNvSpPr txBox="1"/>
      </xdr:nvSpPr>
      <xdr:spPr>
        <a:xfrm>
          <a:off x="8515428" y="1355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110083</xdr:rowOff>
    </xdr:from>
    <xdr:to>
      <xdr:col>41</xdr:col>
      <xdr:colOff>101600</xdr:colOff>
      <xdr:row>79</xdr:row>
      <xdr:rowOff>40233</xdr:rowOff>
    </xdr:to>
    <xdr:sp macro="" textlink="">
      <xdr:nvSpPr>
        <xdr:cNvPr id="431" name="楕円 430"/>
        <xdr:cNvSpPr/>
      </xdr:nvSpPr>
      <xdr:spPr>
        <a:xfrm>
          <a:off x="7810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31360</xdr:rowOff>
    </xdr:from>
    <xdr:ext cx="469744" cy="259045"/>
    <xdr:sp macro="" textlink="">
      <xdr:nvSpPr>
        <xdr:cNvPr id="432" name="テキスト ボックス 431"/>
        <xdr:cNvSpPr txBox="1"/>
      </xdr:nvSpPr>
      <xdr:spPr>
        <a:xfrm>
          <a:off x="7626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108141</xdr:rowOff>
    </xdr:from>
    <xdr:to>
      <xdr:col>36</xdr:col>
      <xdr:colOff>165100</xdr:colOff>
      <xdr:row>79</xdr:row>
      <xdr:rowOff>38291</xdr:rowOff>
    </xdr:to>
    <xdr:sp macro="" textlink="">
      <xdr:nvSpPr>
        <xdr:cNvPr id="433" name="楕円 432"/>
        <xdr:cNvSpPr/>
      </xdr:nvSpPr>
      <xdr:spPr>
        <a:xfrm>
          <a:off x="6921500" y="134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29418</xdr:rowOff>
    </xdr:from>
    <xdr:ext cx="469744" cy="259045"/>
    <xdr:sp macro="" textlink="">
      <xdr:nvSpPr>
        <xdr:cNvPr id="434" name="テキスト ボックス 433"/>
        <xdr:cNvSpPr txBox="1"/>
      </xdr:nvSpPr>
      <xdr:spPr>
        <a:xfrm>
          <a:off x="6737428" y="1357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120312</xdr:rowOff>
    </xdr:from>
    <xdr:to>
      <xdr:col>55</xdr:col>
      <xdr:colOff>0</xdr:colOff>
      <xdr:row>97</xdr:row>
      <xdr:rowOff>155997</xdr:rowOff>
    </xdr:to>
    <xdr:cxnSp macro="">
      <xdr:nvCxnSpPr>
        <xdr:cNvPr id="465" name="直線コネクタ 464"/>
        <xdr:cNvCxnSpPr/>
      </xdr:nvCxnSpPr>
      <xdr:spPr>
        <a:xfrm>
          <a:off x="9639300" y="16750962"/>
          <a:ext cx="838200" cy="3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120312</xdr:rowOff>
    </xdr:from>
    <xdr:to>
      <xdr:col>50</xdr:col>
      <xdr:colOff>114300</xdr:colOff>
      <xdr:row>97</xdr:row>
      <xdr:rowOff>140517</xdr:rowOff>
    </xdr:to>
    <xdr:cxnSp macro="">
      <xdr:nvCxnSpPr>
        <xdr:cNvPr id="468" name="直線コネクタ 467"/>
        <xdr:cNvCxnSpPr/>
      </xdr:nvCxnSpPr>
      <xdr:spPr>
        <a:xfrm flipV="1">
          <a:off x="8750300" y="16750962"/>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102591</xdr:rowOff>
    </xdr:from>
    <xdr:to>
      <xdr:col>45</xdr:col>
      <xdr:colOff>177800</xdr:colOff>
      <xdr:row>97</xdr:row>
      <xdr:rowOff>140517</xdr:rowOff>
    </xdr:to>
    <xdr:cxnSp macro="">
      <xdr:nvCxnSpPr>
        <xdr:cNvPr id="471" name="直線コネクタ 470"/>
        <xdr:cNvCxnSpPr/>
      </xdr:nvCxnSpPr>
      <xdr:spPr>
        <a:xfrm>
          <a:off x="7861300" y="16733241"/>
          <a:ext cx="889000" cy="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102591</xdr:rowOff>
    </xdr:from>
    <xdr:to>
      <xdr:col>41</xdr:col>
      <xdr:colOff>50800</xdr:colOff>
      <xdr:row>97</xdr:row>
      <xdr:rowOff>124537</xdr:rowOff>
    </xdr:to>
    <xdr:cxnSp macro="">
      <xdr:nvCxnSpPr>
        <xdr:cNvPr id="474" name="直線コネクタ 473"/>
        <xdr:cNvCxnSpPr/>
      </xdr:nvCxnSpPr>
      <xdr:spPr>
        <a:xfrm flipV="1">
          <a:off x="6972300" y="1673324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105197</xdr:rowOff>
    </xdr:from>
    <xdr:to>
      <xdr:col>55</xdr:col>
      <xdr:colOff>50800</xdr:colOff>
      <xdr:row>98</xdr:row>
      <xdr:rowOff>35347</xdr:rowOff>
    </xdr:to>
    <xdr:sp macro="" textlink="">
      <xdr:nvSpPr>
        <xdr:cNvPr id="484" name="楕円 483"/>
        <xdr:cNvSpPr/>
      </xdr:nvSpPr>
      <xdr:spPr>
        <a:xfrm>
          <a:off x="10426700" y="167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20124</xdr:rowOff>
    </xdr:from>
    <xdr:ext cx="534377" cy="259045"/>
    <xdr:sp macro="" textlink="">
      <xdr:nvSpPr>
        <xdr:cNvPr id="485" name="土木費該当値テキスト"/>
        <xdr:cNvSpPr txBox="1"/>
      </xdr:nvSpPr>
      <xdr:spPr>
        <a:xfrm>
          <a:off x="10528300" y="1665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69512</xdr:rowOff>
    </xdr:from>
    <xdr:to>
      <xdr:col>50</xdr:col>
      <xdr:colOff>165100</xdr:colOff>
      <xdr:row>97</xdr:row>
      <xdr:rowOff>171112</xdr:rowOff>
    </xdr:to>
    <xdr:sp macro="" textlink="">
      <xdr:nvSpPr>
        <xdr:cNvPr id="486" name="楕円 485"/>
        <xdr:cNvSpPr/>
      </xdr:nvSpPr>
      <xdr:spPr>
        <a:xfrm>
          <a:off x="9588500" y="167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162239</xdr:rowOff>
    </xdr:from>
    <xdr:ext cx="534377" cy="259045"/>
    <xdr:sp macro="" textlink="">
      <xdr:nvSpPr>
        <xdr:cNvPr id="487" name="テキスト ボックス 486"/>
        <xdr:cNvSpPr txBox="1"/>
      </xdr:nvSpPr>
      <xdr:spPr>
        <a:xfrm>
          <a:off x="9372111" y="167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89717</xdr:rowOff>
    </xdr:from>
    <xdr:to>
      <xdr:col>46</xdr:col>
      <xdr:colOff>38100</xdr:colOff>
      <xdr:row>98</xdr:row>
      <xdr:rowOff>19867</xdr:rowOff>
    </xdr:to>
    <xdr:sp macro="" textlink="">
      <xdr:nvSpPr>
        <xdr:cNvPr id="488" name="楕円 487"/>
        <xdr:cNvSpPr/>
      </xdr:nvSpPr>
      <xdr:spPr>
        <a:xfrm>
          <a:off x="8699500" y="167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10994</xdr:rowOff>
    </xdr:from>
    <xdr:ext cx="534377" cy="259045"/>
    <xdr:sp macro="" textlink="">
      <xdr:nvSpPr>
        <xdr:cNvPr id="489" name="テキスト ボックス 488"/>
        <xdr:cNvSpPr txBox="1"/>
      </xdr:nvSpPr>
      <xdr:spPr>
        <a:xfrm>
          <a:off x="8483111" y="1681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51791</xdr:rowOff>
    </xdr:from>
    <xdr:to>
      <xdr:col>41</xdr:col>
      <xdr:colOff>101600</xdr:colOff>
      <xdr:row>97</xdr:row>
      <xdr:rowOff>153391</xdr:rowOff>
    </xdr:to>
    <xdr:sp macro="" textlink="">
      <xdr:nvSpPr>
        <xdr:cNvPr id="490" name="楕円 489"/>
        <xdr:cNvSpPr/>
      </xdr:nvSpPr>
      <xdr:spPr>
        <a:xfrm>
          <a:off x="7810500" y="166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144518</xdr:rowOff>
    </xdr:from>
    <xdr:ext cx="534377" cy="259045"/>
    <xdr:sp macro="" textlink="">
      <xdr:nvSpPr>
        <xdr:cNvPr id="491" name="テキスト ボックス 490"/>
        <xdr:cNvSpPr txBox="1"/>
      </xdr:nvSpPr>
      <xdr:spPr>
        <a:xfrm>
          <a:off x="7594111" y="167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73737</xdr:rowOff>
    </xdr:from>
    <xdr:to>
      <xdr:col>36</xdr:col>
      <xdr:colOff>165100</xdr:colOff>
      <xdr:row>98</xdr:row>
      <xdr:rowOff>3887</xdr:rowOff>
    </xdr:to>
    <xdr:sp macro="" textlink="">
      <xdr:nvSpPr>
        <xdr:cNvPr id="492" name="楕円 491"/>
        <xdr:cNvSpPr/>
      </xdr:nvSpPr>
      <xdr:spPr>
        <a:xfrm>
          <a:off x="6921500" y="167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166464</xdr:rowOff>
    </xdr:from>
    <xdr:ext cx="534377" cy="259045"/>
    <xdr:sp macro="" textlink="">
      <xdr:nvSpPr>
        <xdr:cNvPr id="493" name="テキスト ボックス 492"/>
        <xdr:cNvSpPr txBox="1"/>
      </xdr:nvSpPr>
      <xdr:spPr>
        <a:xfrm>
          <a:off x="6705111" y="167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46908</xdr:rowOff>
    </xdr:from>
    <xdr:to>
      <xdr:col>85</xdr:col>
      <xdr:colOff>127000</xdr:colOff>
      <xdr:row>37</xdr:row>
      <xdr:rowOff>86112</xdr:rowOff>
    </xdr:to>
    <xdr:cxnSp macro="">
      <xdr:nvCxnSpPr>
        <xdr:cNvPr id="522" name="直線コネクタ 521"/>
        <xdr:cNvCxnSpPr/>
      </xdr:nvCxnSpPr>
      <xdr:spPr>
        <a:xfrm>
          <a:off x="15481300" y="6390558"/>
          <a:ext cx="8382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46908</xdr:rowOff>
    </xdr:from>
    <xdr:to>
      <xdr:col>81</xdr:col>
      <xdr:colOff>50800</xdr:colOff>
      <xdr:row>37</xdr:row>
      <xdr:rowOff>99295</xdr:rowOff>
    </xdr:to>
    <xdr:cxnSp macro="">
      <xdr:nvCxnSpPr>
        <xdr:cNvPr id="525" name="直線コネクタ 524"/>
        <xdr:cNvCxnSpPr/>
      </xdr:nvCxnSpPr>
      <xdr:spPr>
        <a:xfrm flipV="1">
          <a:off x="14592300" y="6390558"/>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54566</xdr:rowOff>
    </xdr:from>
    <xdr:to>
      <xdr:col>76</xdr:col>
      <xdr:colOff>114300</xdr:colOff>
      <xdr:row>37</xdr:row>
      <xdr:rowOff>99295</xdr:rowOff>
    </xdr:to>
    <xdr:cxnSp macro="">
      <xdr:nvCxnSpPr>
        <xdr:cNvPr id="528" name="直線コネクタ 527"/>
        <xdr:cNvCxnSpPr/>
      </xdr:nvCxnSpPr>
      <xdr:spPr>
        <a:xfrm>
          <a:off x="13703300" y="6398216"/>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54566</xdr:rowOff>
    </xdr:from>
    <xdr:to>
      <xdr:col>71</xdr:col>
      <xdr:colOff>177800</xdr:colOff>
      <xdr:row>37</xdr:row>
      <xdr:rowOff>135718</xdr:rowOff>
    </xdr:to>
    <xdr:cxnSp macro="">
      <xdr:nvCxnSpPr>
        <xdr:cNvPr id="531" name="直線コネクタ 530"/>
        <xdr:cNvCxnSpPr/>
      </xdr:nvCxnSpPr>
      <xdr:spPr>
        <a:xfrm flipV="1">
          <a:off x="12814300" y="6398216"/>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35312</xdr:rowOff>
    </xdr:from>
    <xdr:to>
      <xdr:col>85</xdr:col>
      <xdr:colOff>177800</xdr:colOff>
      <xdr:row>37</xdr:row>
      <xdr:rowOff>136912</xdr:rowOff>
    </xdr:to>
    <xdr:sp macro="" textlink="">
      <xdr:nvSpPr>
        <xdr:cNvPr id="541" name="楕円 540"/>
        <xdr:cNvSpPr/>
      </xdr:nvSpPr>
      <xdr:spPr>
        <a:xfrm>
          <a:off x="16268700" y="63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121689</xdr:rowOff>
    </xdr:from>
    <xdr:ext cx="534377" cy="259045"/>
    <xdr:sp macro="" textlink="">
      <xdr:nvSpPr>
        <xdr:cNvPr id="542" name="消防費該当値テキスト"/>
        <xdr:cNvSpPr txBox="1"/>
      </xdr:nvSpPr>
      <xdr:spPr>
        <a:xfrm>
          <a:off x="16370300" y="62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167558</xdr:rowOff>
    </xdr:from>
    <xdr:to>
      <xdr:col>81</xdr:col>
      <xdr:colOff>101600</xdr:colOff>
      <xdr:row>37</xdr:row>
      <xdr:rowOff>97708</xdr:rowOff>
    </xdr:to>
    <xdr:sp macro="" textlink="">
      <xdr:nvSpPr>
        <xdr:cNvPr id="543" name="楕円 542"/>
        <xdr:cNvSpPr/>
      </xdr:nvSpPr>
      <xdr:spPr>
        <a:xfrm>
          <a:off x="15430500" y="63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88835</xdr:rowOff>
    </xdr:from>
    <xdr:ext cx="534377" cy="259045"/>
    <xdr:sp macro="" textlink="">
      <xdr:nvSpPr>
        <xdr:cNvPr id="544" name="テキスト ボックス 543"/>
        <xdr:cNvSpPr txBox="1"/>
      </xdr:nvSpPr>
      <xdr:spPr>
        <a:xfrm>
          <a:off x="15214111" y="64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48495</xdr:rowOff>
    </xdr:from>
    <xdr:to>
      <xdr:col>76</xdr:col>
      <xdr:colOff>165100</xdr:colOff>
      <xdr:row>37</xdr:row>
      <xdr:rowOff>150095</xdr:rowOff>
    </xdr:to>
    <xdr:sp macro="" textlink="">
      <xdr:nvSpPr>
        <xdr:cNvPr id="545" name="楕円 544"/>
        <xdr:cNvSpPr/>
      </xdr:nvSpPr>
      <xdr:spPr>
        <a:xfrm>
          <a:off x="14541500" y="63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141222</xdr:rowOff>
    </xdr:from>
    <xdr:ext cx="534377" cy="259045"/>
    <xdr:sp macro="" textlink="">
      <xdr:nvSpPr>
        <xdr:cNvPr id="546" name="テキスト ボックス 545"/>
        <xdr:cNvSpPr txBox="1"/>
      </xdr:nvSpPr>
      <xdr:spPr>
        <a:xfrm>
          <a:off x="14325111" y="64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3766</xdr:rowOff>
    </xdr:from>
    <xdr:to>
      <xdr:col>72</xdr:col>
      <xdr:colOff>38100</xdr:colOff>
      <xdr:row>37</xdr:row>
      <xdr:rowOff>105366</xdr:rowOff>
    </xdr:to>
    <xdr:sp macro="" textlink="">
      <xdr:nvSpPr>
        <xdr:cNvPr id="547" name="楕円 546"/>
        <xdr:cNvSpPr/>
      </xdr:nvSpPr>
      <xdr:spPr>
        <a:xfrm>
          <a:off x="13652500" y="63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96493</xdr:rowOff>
    </xdr:from>
    <xdr:ext cx="534377" cy="259045"/>
    <xdr:sp macro="" textlink="">
      <xdr:nvSpPr>
        <xdr:cNvPr id="548" name="テキスト ボックス 547"/>
        <xdr:cNvSpPr txBox="1"/>
      </xdr:nvSpPr>
      <xdr:spPr>
        <a:xfrm>
          <a:off x="13436111" y="64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84918</xdr:rowOff>
    </xdr:from>
    <xdr:to>
      <xdr:col>67</xdr:col>
      <xdr:colOff>101600</xdr:colOff>
      <xdr:row>38</xdr:row>
      <xdr:rowOff>15069</xdr:rowOff>
    </xdr:to>
    <xdr:sp macro="" textlink="">
      <xdr:nvSpPr>
        <xdr:cNvPr id="549" name="楕円 548"/>
        <xdr:cNvSpPr/>
      </xdr:nvSpPr>
      <xdr:spPr>
        <a:xfrm>
          <a:off x="12763500" y="64285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6196</xdr:rowOff>
    </xdr:from>
    <xdr:ext cx="534377" cy="259045"/>
    <xdr:sp macro="" textlink="">
      <xdr:nvSpPr>
        <xdr:cNvPr id="550" name="テキスト ボックス 549"/>
        <xdr:cNvSpPr txBox="1"/>
      </xdr:nvSpPr>
      <xdr:spPr>
        <a:xfrm>
          <a:off x="12547111" y="652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155392</xdr:rowOff>
    </xdr:from>
    <xdr:to>
      <xdr:col>85</xdr:col>
      <xdr:colOff>127000</xdr:colOff>
      <xdr:row>57</xdr:row>
      <xdr:rowOff>124857</xdr:rowOff>
    </xdr:to>
    <xdr:cxnSp macro="">
      <xdr:nvCxnSpPr>
        <xdr:cNvPr id="582" name="直線コネクタ 581"/>
        <xdr:cNvCxnSpPr/>
      </xdr:nvCxnSpPr>
      <xdr:spPr>
        <a:xfrm flipV="1">
          <a:off x="15481300" y="9413692"/>
          <a:ext cx="838200" cy="48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100968</xdr:rowOff>
    </xdr:from>
    <xdr:to>
      <xdr:col>81</xdr:col>
      <xdr:colOff>50800</xdr:colOff>
      <xdr:row>57</xdr:row>
      <xdr:rowOff>124857</xdr:rowOff>
    </xdr:to>
    <xdr:cxnSp macro="">
      <xdr:nvCxnSpPr>
        <xdr:cNvPr id="585" name="直線コネクタ 584"/>
        <xdr:cNvCxnSpPr/>
      </xdr:nvCxnSpPr>
      <xdr:spPr>
        <a:xfrm>
          <a:off x="14592300" y="9873618"/>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110733</xdr:rowOff>
    </xdr:from>
    <xdr:to>
      <xdr:col>76</xdr:col>
      <xdr:colOff>114300</xdr:colOff>
      <xdr:row>57</xdr:row>
      <xdr:rowOff>100968</xdr:rowOff>
    </xdr:to>
    <xdr:cxnSp macro="">
      <xdr:nvCxnSpPr>
        <xdr:cNvPr id="588" name="直線コネクタ 587"/>
        <xdr:cNvCxnSpPr/>
      </xdr:nvCxnSpPr>
      <xdr:spPr>
        <a:xfrm>
          <a:off x="13703300" y="9369033"/>
          <a:ext cx="889000" cy="5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71692</xdr:rowOff>
    </xdr:from>
    <xdr:to>
      <xdr:col>71</xdr:col>
      <xdr:colOff>177800</xdr:colOff>
      <xdr:row>54</xdr:row>
      <xdr:rowOff>110733</xdr:rowOff>
    </xdr:to>
    <xdr:cxnSp macro="">
      <xdr:nvCxnSpPr>
        <xdr:cNvPr id="591" name="直線コネクタ 590"/>
        <xdr:cNvCxnSpPr/>
      </xdr:nvCxnSpPr>
      <xdr:spPr>
        <a:xfrm>
          <a:off x="12814300" y="9329992"/>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7630</xdr:rowOff>
    </xdr:from>
    <xdr:ext cx="534377" cy="259045"/>
    <xdr:sp macro="" textlink="">
      <xdr:nvSpPr>
        <xdr:cNvPr id="593" name="テキスト ボックス 592"/>
        <xdr:cNvSpPr txBox="1"/>
      </xdr:nvSpPr>
      <xdr:spPr>
        <a:xfrm>
          <a:off x="13436111" y="96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5" name="テキスト ボックス 594"/>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104592</xdr:rowOff>
    </xdr:from>
    <xdr:to>
      <xdr:col>85</xdr:col>
      <xdr:colOff>177800</xdr:colOff>
      <xdr:row>55</xdr:row>
      <xdr:rowOff>34742</xdr:rowOff>
    </xdr:to>
    <xdr:sp macro="" textlink="">
      <xdr:nvSpPr>
        <xdr:cNvPr id="601" name="楕円 600"/>
        <xdr:cNvSpPr/>
      </xdr:nvSpPr>
      <xdr:spPr>
        <a:xfrm>
          <a:off x="16268700" y="93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127469</xdr:rowOff>
    </xdr:from>
    <xdr:ext cx="534377" cy="259045"/>
    <xdr:sp macro="" textlink="">
      <xdr:nvSpPr>
        <xdr:cNvPr id="602" name="教育費該当値テキスト"/>
        <xdr:cNvSpPr txBox="1"/>
      </xdr:nvSpPr>
      <xdr:spPr>
        <a:xfrm>
          <a:off x="16370300" y="921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74057</xdr:rowOff>
    </xdr:from>
    <xdr:to>
      <xdr:col>81</xdr:col>
      <xdr:colOff>101600</xdr:colOff>
      <xdr:row>58</xdr:row>
      <xdr:rowOff>4207</xdr:rowOff>
    </xdr:to>
    <xdr:sp macro="" textlink="">
      <xdr:nvSpPr>
        <xdr:cNvPr id="603" name="楕円 602"/>
        <xdr:cNvSpPr/>
      </xdr:nvSpPr>
      <xdr:spPr>
        <a:xfrm>
          <a:off x="15430500" y="98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166784</xdr:rowOff>
    </xdr:from>
    <xdr:ext cx="534377" cy="259045"/>
    <xdr:sp macro="" textlink="">
      <xdr:nvSpPr>
        <xdr:cNvPr id="604" name="テキスト ボックス 603"/>
        <xdr:cNvSpPr txBox="1"/>
      </xdr:nvSpPr>
      <xdr:spPr>
        <a:xfrm>
          <a:off x="15214111" y="993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50168</xdr:rowOff>
    </xdr:from>
    <xdr:to>
      <xdr:col>76</xdr:col>
      <xdr:colOff>165100</xdr:colOff>
      <xdr:row>57</xdr:row>
      <xdr:rowOff>151768</xdr:rowOff>
    </xdr:to>
    <xdr:sp macro="" textlink="">
      <xdr:nvSpPr>
        <xdr:cNvPr id="605" name="楕円 604"/>
        <xdr:cNvSpPr/>
      </xdr:nvSpPr>
      <xdr:spPr>
        <a:xfrm>
          <a:off x="14541500" y="98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142895</xdr:rowOff>
    </xdr:from>
    <xdr:ext cx="534377" cy="259045"/>
    <xdr:sp macro="" textlink="">
      <xdr:nvSpPr>
        <xdr:cNvPr id="606" name="テキスト ボックス 605"/>
        <xdr:cNvSpPr txBox="1"/>
      </xdr:nvSpPr>
      <xdr:spPr>
        <a:xfrm>
          <a:off x="14325111" y="991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59933</xdr:rowOff>
    </xdr:from>
    <xdr:to>
      <xdr:col>72</xdr:col>
      <xdr:colOff>38100</xdr:colOff>
      <xdr:row>54</xdr:row>
      <xdr:rowOff>161533</xdr:rowOff>
    </xdr:to>
    <xdr:sp macro="" textlink="">
      <xdr:nvSpPr>
        <xdr:cNvPr id="607" name="楕円 606"/>
        <xdr:cNvSpPr/>
      </xdr:nvSpPr>
      <xdr:spPr>
        <a:xfrm>
          <a:off x="13652500" y="93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6610</xdr:rowOff>
    </xdr:from>
    <xdr:ext cx="534377" cy="259045"/>
    <xdr:sp macro="" textlink="">
      <xdr:nvSpPr>
        <xdr:cNvPr id="608" name="テキスト ボックス 607"/>
        <xdr:cNvSpPr txBox="1"/>
      </xdr:nvSpPr>
      <xdr:spPr>
        <a:xfrm>
          <a:off x="13436111" y="909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20892</xdr:rowOff>
    </xdr:from>
    <xdr:to>
      <xdr:col>67</xdr:col>
      <xdr:colOff>101600</xdr:colOff>
      <xdr:row>54</xdr:row>
      <xdr:rowOff>122492</xdr:rowOff>
    </xdr:to>
    <xdr:sp macro="" textlink="">
      <xdr:nvSpPr>
        <xdr:cNvPr id="609" name="楕円 608"/>
        <xdr:cNvSpPr/>
      </xdr:nvSpPr>
      <xdr:spPr>
        <a:xfrm>
          <a:off x="12763500" y="927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139019</xdr:rowOff>
    </xdr:from>
    <xdr:ext cx="534377" cy="259045"/>
    <xdr:sp macro="" textlink="">
      <xdr:nvSpPr>
        <xdr:cNvPr id="610" name="テキスト ボックス 609"/>
        <xdr:cNvSpPr txBox="1"/>
      </xdr:nvSpPr>
      <xdr:spPr>
        <a:xfrm>
          <a:off x="12547111" y="905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164446</xdr:rowOff>
    </xdr:from>
    <xdr:to>
      <xdr:col>85</xdr:col>
      <xdr:colOff>127000</xdr:colOff>
      <xdr:row>78</xdr:row>
      <xdr:rowOff>24834</xdr:rowOff>
    </xdr:to>
    <xdr:cxnSp macro="">
      <xdr:nvCxnSpPr>
        <xdr:cNvPr id="635" name="直線コネクタ 634"/>
        <xdr:cNvCxnSpPr/>
      </xdr:nvCxnSpPr>
      <xdr:spPr>
        <a:xfrm flipV="1">
          <a:off x="15481300" y="13366096"/>
          <a:ext cx="8382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24834</xdr:rowOff>
    </xdr:from>
    <xdr:to>
      <xdr:col>81</xdr:col>
      <xdr:colOff>50800</xdr:colOff>
      <xdr:row>78</xdr:row>
      <xdr:rowOff>25085</xdr:rowOff>
    </xdr:to>
    <xdr:cxnSp macro="">
      <xdr:nvCxnSpPr>
        <xdr:cNvPr id="638" name="直線コネクタ 637"/>
        <xdr:cNvCxnSpPr/>
      </xdr:nvCxnSpPr>
      <xdr:spPr>
        <a:xfrm flipV="1">
          <a:off x="14592300" y="1339793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24502</xdr:rowOff>
    </xdr:from>
    <xdr:to>
      <xdr:col>76</xdr:col>
      <xdr:colOff>114300</xdr:colOff>
      <xdr:row>78</xdr:row>
      <xdr:rowOff>25085</xdr:rowOff>
    </xdr:to>
    <xdr:cxnSp macro="">
      <xdr:nvCxnSpPr>
        <xdr:cNvPr id="641" name="直線コネクタ 640"/>
        <xdr:cNvCxnSpPr/>
      </xdr:nvCxnSpPr>
      <xdr:spPr>
        <a:xfrm>
          <a:off x="13703300" y="1339760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22000</xdr:rowOff>
    </xdr:from>
    <xdr:to>
      <xdr:col>71</xdr:col>
      <xdr:colOff>177800</xdr:colOff>
      <xdr:row>78</xdr:row>
      <xdr:rowOff>24502</xdr:rowOff>
    </xdr:to>
    <xdr:cxnSp macro="">
      <xdr:nvCxnSpPr>
        <xdr:cNvPr id="644" name="直線コネクタ 643"/>
        <xdr:cNvCxnSpPr/>
      </xdr:nvCxnSpPr>
      <xdr:spPr>
        <a:xfrm>
          <a:off x="12814300" y="13395100"/>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113646</xdr:rowOff>
    </xdr:from>
    <xdr:to>
      <xdr:col>85</xdr:col>
      <xdr:colOff>177800</xdr:colOff>
      <xdr:row>78</xdr:row>
      <xdr:rowOff>43796</xdr:rowOff>
    </xdr:to>
    <xdr:sp macro="" textlink="">
      <xdr:nvSpPr>
        <xdr:cNvPr id="654" name="楕円 653"/>
        <xdr:cNvSpPr/>
      </xdr:nvSpPr>
      <xdr:spPr>
        <a:xfrm>
          <a:off x="16268700" y="133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73023</xdr:rowOff>
    </xdr:from>
    <xdr:ext cx="469744" cy="259045"/>
    <xdr:sp macro="" textlink="">
      <xdr:nvSpPr>
        <xdr:cNvPr id="655" name="災害復旧費該当値テキスト"/>
        <xdr:cNvSpPr txBox="1"/>
      </xdr:nvSpPr>
      <xdr:spPr>
        <a:xfrm>
          <a:off x="16370300" y="1310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145484</xdr:rowOff>
    </xdr:from>
    <xdr:to>
      <xdr:col>81</xdr:col>
      <xdr:colOff>101600</xdr:colOff>
      <xdr:row>78</xdr:row>
      <xdr:rowOff>75634</xdr:rowOff>
    </xdr:to>
    <xdr:sp macro="" textlink="">
      <xdr:nvSpPr>
        <xdr:cNvPr id="656" name="楕円 655"/>
        <xdr:cNvSpPr/>
      </xdr:nvSpPr>
      <xdr:spPr>
        <a:xfrm>
          <a:off x="15430500" y="133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66761</xdr:rowOff>
    </xdr:from>
    <xdr:ext cx="313932" cy="259045"/>
    <xdr:sp macro="" textlink="">
      <xdr:nvSpPr>
        <xdr:cNvPr id="657" name="テキスト ボックス 656"/>
        <xdr:cNvSpPr txBox="1"/>
      </xdr:nvSpPr>
      <xdr:spPr>
        <a:xfrm>
          <a:off x="15324333" y="13439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145735</xdr:rowOff>
    </xdr:from>
    <xdr:to>
      <xdr:col>76</xdr:col>
      <xdr:colOff>165100</xdr:colOff>
      <xdr:row>78</xdr:row>
      <xdr:rowOff>75885</xdr:rowOff>
    </xdr:to>
    <xdr:sp macro="" textlink="">
      <xdr:nvSpPr>
        <xdr:cNvPr id="658" name="楕円 657"/>
        <xdr:cNvSpPr/>
      </xdr:nvSpPr>
      <xdr:spPr>
        <a:xfrm>
          <a:off x="14541500" y="133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67012</xdr:rowOff>
    </xdr:from>
    <xdr:ext cx="313932" cy="259045"/>
    <xdr:sp macro="" textlink="">
      <xdr:nvSpPr>
        <xdr:cNvPr id="659" name="テキスト ボックス 658"/>
        <xdr:cNvSpPr txBox="1"/>
      </xdr:nvSpPr>
      <xdr:spPr>
        <a:xfrm>
          <a:off x="14435333" y="13440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145152</xdr:rowOff>
    </xdr:from>
    <xdr:to>
      <xdr:col>72</xdr:col>
      <xdr:colOff>38100</xdr:colOff>
      <xdr:row>78</xdr:row>
      <xdr:rowOff>75302</xdr:rowOff>
    </xdr:to>
    <xdr:sp macro="" textlink="">
      <xdr:nvSpPr>
        <xdr:cNvPr id="660" name="楕円 659"/>
        <xdr:cNvSpPr/>
      </xdr:nvSpPr>
      <xdr:spPr>
        <a:xfrm>
          <a:off x="13652500" y="133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66429</xdr:rowOff>
    </xdr:from>
    <xdr:ext cx="378565" cy="259045"/>
    <xdr:sp macro="" textlink="">
      <xdr:nvSpPr>
        <xdr:cNvPr id="661" name="テキスト ボックス 660"/>
        <xdr:cNvSpPr txBox="1"/>
      </xdr:nvSpPr>
      <xdr:spPr>
        <a:xfrm>
          <a:off x="13514017" y="13439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142650</xdr:rowOff>
    </xdr:from>
    <xdr:to>
      <xdr:col>67</xdr:col>
      <xdr:colOff>101600</xdr:colOff>
      <xdr:row>78</xdr:row>
      <xdr:rowOff>72800</xdr:rowOff>
    </xdr:to>
    <xdr:sp macro="" textlink="">
      <xdr:nvSpPr>
        <xdr:cNvPr id="662" name="楕円 661"/>
        <xdr:cNvSpPr/>
      </xdr:nvSpPr>
      <xdr:spPr>
        <a:xfrm>
          <a:off x="12763500" y="1334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63927</xdr:rowOff>
    </xdr:from>
    <xdr:ext cx="378565" cy="259045"/>
    <xdr:sp macro="" textlink="">
      <xdr:nvSpPr>
        <xdr:cNvPr id="663" name="テキスト ボックス 662"/>
        <xdr:cNvSpPr txBox="1"/>
      </xdr:nvSpPr>
      <xdr:spPr>
        <a:xfrm>
          <a:off x="12625017" y="1343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153425</xdr:rowOff>
    </xdr:from>
    <xdr:to>
      <xdr:col>85</xdr:col>
      <xdr:colOff>127000</xdr:colOff>
      <xdr:row>96</xdr:row>
      <xdr:rowOff>157769</xdr:rowOff>
    </xdr:to>
    <xdr:cxnSp macro="">
      <xdr:nvCxnSpPr>
        <xdr:cNvPr id="690" name="直線コネクタ 689"/>
        <xdr:cNvCxnSpPr/>
      </xdr:nvCxnSpPr>
      <xdr:spPr>
        <a:xfrm flipV="1">
          <a:off x="15481300" y="16612625"/>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147582</xdr:rowOff>
    </xdr:from>
    <xdr:to>
      <xdr:col>81</xdr:col>
      <xdr:colOff>50800</xdr:colOff>
      <xdr:row>96</xdr:row>
      <xdr:rowOff>157769</xdr:rowOff>
    </xdr:to>
    <xdr:cxnSp macro="">
      <xdr:nvCxnSpPr>
        <xdr:cNvPr id="693" name="直線コネクタ 692"/>
        <xdr:cNvCxnSpPr/>
      </xdr:nvCxnSpPr>
      <xdr:spPr>
        <a:xfrm>
          <a:off x="14592300" y="16606782"/>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121348</xdr:rowOff>
    </xdr:from>
    <xdr:to>
      <xdr:col>76</xdr:col>
      <xdr:colOff>114300</xdr:colOff>
      <xdr:row>96</xdr:row>
      <xdr:rowOff>147582</xdr:rowOff>
    </xdr:to>
    <xdr:cxnSp macro="">
      <xdr:nvCxnSpPr>
        <xdr:cNvPr id="696" name="直線コネクタ 695"/>
        <xdr:cNvCxnSpPr/>
      </xdr:nvCxnSpPr>
      <xdr:spPr>
        <a:xfrm>
          <a:off x="13703300" y="16580548"/>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112689</xdr:rowOff>
    </xdr:from>
    <xdr:to>
      <xdr:col>71</xdr:col>
      <xdr:colOff>177800</xdr:colOff>
      <xdr:row>96</xdr:row>
      <xdr:rowOff>121348</xdr:rowOff>
    </xdr:to>
    <xdr:cxnSp macro="">
      <xdr:nvCxnSpPr>
        <xdr:cNvPr id="699" name="直線コネクタ 698"/>
        <xdr:cNvCxnSpPr/>
      </xdr:nvCxnSpPr>
      <xdr:spPr>
        <a:xfrm>
          <a:off x="12814300" y="16571889"/>
          <a:ext cx="889000" cy="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102625</xdr:rowOff>
    </xdr:from>
    <xdr:to>
      <xdr:col>85</xdr:col>
      <xdr:colOff>177800</xdr:colOff>
      <xdr:row>97</xdr:row>
      <xdr:rowOff>32775</xdr:rowOff>
    </xdr:to>
    <xdr:sp macro="" textlink="">
      <xdr:nvSpPr>
        <xdr:cNvPr id="709" name="楕円 708"/>
        <xdr:cNvSpPr/>
      </xdr:nvSpPr>
      <xdr:spPr>
        <a:xfrm>
          <a:off x="16268700" y="1656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81052</xdr:rowOff>
    </xdr:from>
    <xdr:ext cx="534377" cy="259045"/>
    <xdr:sp macro="" textlink="">
      <xdr:nvSpPr>
        <xdr:cNvPr id="710" name="公債費該当値テキスト"/>
        <xdr:cNvSpPr txBox="1"/>
      </xdr:nvSpPr>
      <xdr:spPr>
        <a:xfrm>
          <a:off x="16370300" y="1654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106969</xdr:rowOff>
    </xdr:from>
    <xdr:to>
      <xdr:col>81</xdr:col>
      <xdr:colOff>101600</xdr:colOff>
      <xdr:row>97</xdr:row>
      <xdr:rowOff>37119</xdr:rowOff>
    </xdr:to>
    <xdr:sp macro="" textlink="">
      <xdr:nvSpPr>
        <xdr:cNvPr id="711" name="楕円 710"/>
        <xdr:cNvSpPr/>
      </xdr:nvSpPr>
      <xdr:spPr>
        <a:xfrm>
          <a:off x="15430500" y="1656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28246</xdr:rowOff>
    </xdr:from>
    <xdr:ext cx="534377" cy="259045"/>
    <xdr:sp macro="" textlink="">
      <xdr:nvSpPr>
        <xdr:cNvPr id="712" name="テキスト ボックス 711"/>
        <xdr:cNvSpPr txBox="1"/>
      </xdr:nvSpPr>
      <xdr:spPr>
        <a:xfrm>
          <a:off x="15214111" y="1665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96782</xdr:rowOff>
    </xdr:from>
    <xdr:to>
      <xdr:col>76</xdr:col>
      <xdr:colOff>165100</xdr:colOff>
      <xdr:row>97</xdr:row>
      <xdr:rowOff>26932</xdr:rowOff>
    </xdr:to>
    <xdr:sp macro="" textlink="">
      <xdr:nvSpPr>
        <xdr:cNvPr id="713" name="楕円 712"/>
        <xdr:cNvSpPr/>
      </xdr:nvSpPr>
      <xdr:spPr>
        <a:xfrm>
          <a:off x="14541500" y="1655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18059</xdr:rowOff>
    </xdr:from>
    <xdr:ext cx="534377" cy="259045"/>
    <xdr:sp macro="" textlink="">
      <xdr:nvSpPr>
        <xdr:cNvPr id="714" name="テキスト ボックス 713"/>
        <xdr:cNvSpPr txBox="1"/>
      </xdr:nvSpPr>
      <xdr:spPr>
        <a:xfrm>
          <a:off x="14325111" y="166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70548</xdr:rowOff>
    </xdr:from>
    <xdr:to>
      <xdr:col>72</xdr:col>
      <xdr:colOff>38100</xdr:colOff>
      <xdr:row>97</xdr:row>
      <xdr:rowOff>698</xdr:rowOff>
    </xdr:to>
    <xdr:sp macro="" textlink="">
      <xdr:nvSpPr>
        <xdr:cNvPr id="715" name="楕円 714"/>
        <xdr:cNvSpPr/>
      </xdr:nvSpPr>
      <xdr:spPr>
        <a:xfrm>
          <a:off x="13652500" y="165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163275</xdr:rowOff>
    </xdr:from>
    <xdr:ext cx="534377" cy="259045"/>
    <xdr:sp macro="" textlink="">
      <xdr:nvSpPr>
        <xdr:cNvPr id="716" name="テキスト ボックス 715"/>
        <xdr:cNvSpPr txBox="1"/>
      </xdr:nvSpPr>
      <xdr:spPr>
        <a:xfrm>
          <a:off x="13436111" y="166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61889</xdr:rowOff>
    </xdr:from>
    <xdr:to>
      <xdr:col>67</xdr:col>
      <xdr:colOff>101600</xdr:colOff>
      <xdr:row>96</xdr:row>
      <xdr:rowOff>163489</xdr:rowOff>
    </xdr:to>
    <xdr:sp macro="" textlink="">
      <xdr:nvSpPr>
        <xdr:cNvPr id="717" name="楕円 716"/>
        <xdr:cNvSpPr/>
      </xdr:nvSpPr>
      <xdr:spPr>
        <a:xfrm>
          <a:off x="12763500" y="165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154616</xdr:rowOff>
    </xdr:from>
    <xdr:ext cx="534377" cy="259045"/>
    <xdr:sp macro="" textlink="">
      <xdr:nvSpPr>
        <xdr:cNvPr id="718" name="テキスト ボックス 717"/>
        <xdr:cNvSpPr txBox="1"/>
      </xdr:nvSpPr>
      <xdr:spPr>
        <a:xfrm>
          <a:off x="12547111" y="1661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決算額全体でみると、教育費が住民一人当たり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69,039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図書館・中央公民館整備事業による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要因である。平成３０年度以降学校教育施設や認定こども園等の大型施設の整備が計画されており民生費や教育費で一人当たりのコストも増加するため、推移に注視していく。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本町では毎年３％程度の実質収支比率を確保するよう努めており、黒字決算としている。平成２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は前年度より増加したものの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しにより８５百万円減少したため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平成３０年度以降も学校教育施設やこども園などの大型の施設整備を計画しており、一時的には財政状況の悪化が見込まれる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、今後も事務事業の見直し・統廃合などの歳出の合理化等行財政改革を推進し、健全な行政運営に努めていく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連結実質赤字比率は、いずれの会計も赤字額がなく、算定されなかったが、水道事業会計において、黒字額の減少が引き続き見られる。今後も企業会計を含めた特別会計の動向に注視し、現水準を保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6066779</v>
      </c>
      <c r="BO4" s="441"/>
      <c r="BP4" s="441"/>
      <c r="BQ4" s="441"/>
      <c r="BR4" s="441"/>
      <c r="BS4" s="441"/>
      <c r="BT4" s="441"/>
      <c r="BU4" s="442"/>
      <c r="BV4" s="440">
        <v>5582918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3.5</v>
      </c>
      <c r="CU4" s="622"/>
      <c r="CV4" s="622"/>
      <c r="CW4" s="622"/>
      <c r="CX4" s="622"/>
      <c r="CY4" s="622"/>
      <c r="CZ4" s="622"/>
      <c r="DA4" s="623"/>
      <c r="DB4" s="621">
        <v>2.7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5900486</v>
      </c>
      <c r="BO5" s="446"/>
      <c r="BP5" s="446"/>
      <c r="BQ5" s="446"/>
      <c r="BR5" s="446"/>
      <c r="BS5" s="446"/>
      <c r="BT5" s="446"/>
      <c r="BU5" s="447"/>
      <c r="BV5" s="445">
        <v>5445697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92.4</v>
      </c>
      <c r="CU5" s="416"/>
      <c r="CV5" s="416"/>
      <c r="CW5" s="416"/>
      <c r="CX5" s="416"/>
      <c r="CY5" s="416"/>
      <c r="CZ5" s="416"/>
      <c r="DA5" s="417"/>
      <c r="DB5" s="415">
        <v>92.2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166293</v>
      </c>
      <c r="BO6" s="446"/>
      <c r="BP6" s="446"/>
      <c r="BQ6" s="446"/>
      <c r="BR6" s="446"/>
      <c r="BS6" s="446"/>
      <c r="BT6" s="446"/>
      <c r="BU6" s="447"/>
      <c r="BV6" s="445">
        <v>137221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97.6</v>
      </c>
      <c r="CU6" s="596"/>
      <c r="CV6" s="596"/>
      <c r="CW6" s="596"/>
      <c r="CX6" s="596"/>
      <c r="CY6" s="596"/>
      <c r="CZ6" s="596"/>
      <c r="DA6" s="597"/>
      <c r="DB6" s="595">
        <v>97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32264</v>
      </c>
      <c r="BO7" s="446"/>
      <c r="BP7" s="446"/>
      <c r="BQ7" s="446"/>
      <c r="BR7" s="446"/>
      <c r="BS7" s="446"/>
      <c r="BT7" s="446"/>
      <c r="BU7" s="447"/>
      <c r="BV7" s="445">
        <v>31593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3862290</v>
      </c>
      <c r="CU7" s="446"/>
      <c r="CV7" s="446"/>
      <c r="CW7" s="446"/>
      <c r="CX7" s="446"/>
      <c r="CY7" s="446"/>
      <c r="CZ7" s="446"/>
      <c r="DA7" s="447"/>
      <c r="DB7" s="445">
        <v>3934360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134029</v>
      </c>
      <c r="BO8" s="446"/>
      <c r="BP8" s="446"/>
      <c r="BQ8" s="446"/>
      <c r="BR8" s="446"/>
      <c r="BS8" s="446"/>
      <c r="BT8" s="446"/>
      <c r="BU8" s="447"/>
      <c r="BV8" s="445">
        <v>105628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0.47</v>
      </c>
      <c r="CU8" s="559"/>
      <c r="CV8" s="559"/>
      <c r="CW8" s="559"/>
      <c r="CX8" s="559"/>
      <c r="CY8" s="559"/>
      <c r="CZ8" s="559"/>
      <c r="DA8" s="560"/>
      <c r="DB8" s="558">
        <v>0.46</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16126</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28401</v>
      </c>
      <c r="BO9" s="446"/>
      <c r="BP9" s="446"/>
      <c r="BQ9" s="446"/>
      <c r="BR9" s="446"/>
      <c r="BS9" s="446"/>
      <c r="BT9" s="446"/>
      <c r="BU9" s="447"/>
      <c r="BV9" s="445">
        <v>-37088</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12.9</v>
      </c>
      <c r="CU9" s="416"/>
      <c r="CV9" s="416"/>
      <c r="CW9" s="416"/>
      <c r="CX9" s="416"/>
      <c r="CY9" s="416"/>
      <c r="CZ9" s="416"/>
      <c r="DA9" s="417"/>
      <c r="DB9" s="415">
        <v>12.8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17040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2511</v>
      </c>
      <c r="BO10" s="446"/>
      <c r="BP10" s="446"/>
      <c r="BQ10" s="446"/>
      <c r="BR10" s="446"/>
      <c r="BS10" s="446"/>
      <c r="BT10" s="446"/>
      <c r="BU10" s="447"/>
      <c r="BV10" s="445">
        <v>2100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15729</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140000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15635</v>
      </c>
      <c r="S13" s="549"/>
      <c r="T13" s="549"/>
      <c r="U13" s="549"/>
      <c r="V13" s="550"/>
      <c r="W13" s="536" t="s">
        <v>132</v>
      </c>
      <c r="X13" s="458"/>
      <c r="Y13" s="458"/>
      <c r="Z13" s="458"/>
      <c r="AA13" s="458"/>
      <c r="AB13" s="459"/>
      <c r="AC13" s="421">
        <v>342</v>
      </c>
      <c r="AD13" s="422"/>
      <c r="AE13" s="422"/>
      <c r="AF13" s="422"/>
      <c r="AG13" s="423"/>
      <c r="AH13" s="421">
        <v>326</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-109088</v>
      </c>
      <c r="BO13" s="446"/>
      <c r="BP13" s="446"/>
      <c r="BQ13" s="446"/>
      <c r="BR13" s="446"/>
      <c r="BS13" s="446"/>
      <c r="BT13" s="446"/>
      <c r="BU13" s="447"/>
      <c r="BV13" s="445">
        <v>-34988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6.2</v>
      </c>
      <c r="CU13" s="416"/>
      <c r="CV13" s="416"/>
      <c r="CW13" s="416"/>
      <c r="CX13" s="416"/>
      <c r="CY13" s="416"/>
      <c r="CZ13" s="416"/>
      <c r="DA13" s="417"/>
      <c r="DB13" s="415">
        <v>7.2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15810</v>
      </c>
      <c r="S14" s="549"/>
      <c r="T14" s="549"/>
      <c r="U14" s="549"/>
      <c r="V14" s="550"/>
      <c r="W14" s="551"/>
      <c r="X14" s="461"/>
      <c r="Y14" s="461"/>
      <c r="Z14" s="461"/>
      <c r="AA14" s="461"/>
      <c r="AB14" s="462"/>
      <c r="AC14" s="541">
        <v>5.0999999999999996</v>
      </c>
      <c r="AD14" s="542"/>
      <c r="AE14" s="542"/>
      <c r="AF14" s="542"/>
      <c r="AG14" s="543"/>
      <c r="AH14" s="541">
        <v>4.8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22.8</v>
      </c>
      <c r="CU14" s="553"/>
      <c r="CV14" s="553"/>
      <c r="CW14" s="553"/>
      <c r="CX14" s="553"/>
      <c r="CY14" s="553"/>
      <c r="CZ14" s="553"/>
      <c r="DA14" s="554"/>
      <c r="DB14" s="552">
        <v>22.6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15724</v>
      </c>
      <c r="S15" s="549"/>
      <c r="T15" s="549"/>
      <c r="U15" s="549"/>
      <c r="V15" s="550"/>
      <c r="W15" s="536" t="s">
        <v>139</v>
      </c>
      <c r="X15" s="458"/>
      <c r="Y15" s="458"/>
      <c r="Z15" s="458"/>
      <c r="AA15" s="458"/>
      <c r="AB15" s="459"/>
      <c r="AC15" s="421">
        <v>1893</v>
      </c>
      <c r="AD15" s="422"/>
      <c r="AE15" s="422"/>
      <c r="AF15" s="422"/>
      <c r="AG15" s="423"/>
      <c r="AH15" s="421">
        <v>1941</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1530282</v>
      </c>
      <c r="BO15" s="441"/>
      <c r="BP15" s="441"/>
      <c r="BQ15" s="441"/>
      <c r="BR15" s="441"/>
      <c r="BS15" s="441"/>
      <c r="BT15" s="441"/>
      <c r="BU15" s="442"/>
      <c r="BV15" s="440">
        <v>1563838</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28.1</v>
      </c>
      <c r="AD16" s="542"/>
      <c r="AE16" s="542"/>
      <c r="AF16" s="542"/>
      <c r="AG16" s="543"/>
      <c r="AH16" s="541">
        <v>28.3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3240459</v>
      </c>
      <c r="BO16" s="446"/>
      <c r="BP16" s="446"/>
      <c r="BQ16" s="446"/>
      <c r="BR16" s="446"/>
      <c r="BS16" s="446"/>
      <c r="BT16" s="446"/>
      <c r="BU16" s="447"/>
      <c r="BV16" s="445">
        <v>3318020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4511</v>
      </c>
      <c r="AD17" s="422"/>
      <c r="AE17" s="422"/>
      <c r="AF17" s="422"/>
      <c r="AG17" s="423"/>
      <c r="AH17" s="421">
        <v>4580</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1941630</v>
      </c>
      <c r="BO17" s="446"/>
      <c r="BP17" s="446"/>
      <c r="BQ17" s="446"/>
      <c r="BR17" s="446"/>
      <c r="BS17" s="446"/>
      <c r="BT17" s="446"/>
      <c r="BU17" s="447"/>
      <c r="BV17" s="445">
        <v>1981062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25.26</v>
      </c>
      <c r="M18" s="510"/>
      <c r="N18" s="510"/>
      <c r="O18" s="510"/>
      <c r="P18" s="510"/>
      <c r="Q18" s="510"/>
      <c r="R18" s="511"/>
      <c r="S18" s="511"/>
      <c r="T18" s="511"/>
      <c r="U18" s="511"/>
      <c r="V18" s="512"/>
      <c r="W18" s="526"/>
      <c r="X18" s="527"/>
      <c r="Y18" s="527"/>
      <c r="Z18" s="527"/>
      <c r="AA18" s="527"/>
      <c r="AB18" s="537"/>
      <c r="AC18" s="409">
        <v>66.900000000000006</v>
      </c>
      <c r="AD18" s="410"/>
      <c r="AE18" s="410"/>
      <c r="AF18" s="410"/>
      <c r="AG18" s="513"/>
      <c r="AH18" s="409">
        <v>66.900000000000006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3657335</v>
      </c>
      <c r="BO18" s="446"/>
      <c r="BP18" s="446"/>
      <c r="BQ18" s="446"/>
      <c r="BR18" s="446"/>
      <c r="BS18" s="446"/>
      <c r="BT18" s="446"/>
      <c r="BU18" s="447"/>
      <c r="BV18" s="445">
        <v>3718645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638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4397030</v>
      </c>
      <c r="BO19" s="446"/>
      <c r="BP19" s="446"/>
      <c r="BQ19" s="446"/>
      <c r="BR19" s="446"/>
      <c r="BS19" s="446"/>
      <c r="BT19" s="446"/>
      <c r="BU19" s="447"/>
      <c r="BV19" s="445">
        <v>4402181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6115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5967569</v>
      </c>
      <c r="BO23" s="446"/>
      <c r="BP23" s="446"/>
      <c r="BQ23" s="446"/>
      <c r="BR23" s="446"/>
      <c r="BS23" s="446"/>
      <c r="BT23" s="446"/>
      <c r="BU23" s="447"/>
      <c r="BV23" s="445">
        <v>5917775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7308</v>
      </c>
      <c r="R24" s="422"/>
      <c r="S24" s="422"/>
      <c r="T24" s="422"/>
      <c r="U24" s="422"/>
      <c r="V24" s="423"/>
      <c r="W24" s="487"/>
      <c r="X24" s="478"/>
      <c r="Y24" s="479"/>
      <c r="Z24" s="418" t="s">
        <v>163</v>
      </c>
      <c r="AA24" s="419"/>
      <c r="AB24" s="419"/>
      <c r="AC24" s="419"/>
      <c r="AD24" s="419"/>
      <c r="AE24" s="419"/>
      <c r="AF24" s="419"/>
      <c r="AG24" s="420"/>
      <c r="AH24" s="421">
        <v>107</v>
      </c>
      <c r="AI24" s="422"/>
      <c r="AJ24" s="422"/>
      <c r="AK24" s="422"/>
      <c r="AL24" s="423"/>
      <c r="AM24" s="421">
        <v>330951</v>
      </c>
      <c r="AN24" s="422"/>
      <c r="AO24" s="422"/>
      <c r="AP24" s="422"/>
      <c r="AQ24" s="422"/>
      <c r="AR24" s="423"/>
      <c r="AS24" s="421">
        <v>3093</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4581667</v>
      </c>
      <c r="BO24" s="446"/>
      <c r="BP24" s="446"/>
      <c r="BQ24" s="446"/>
      <c r="BR24" s="446"/>
      <c r="BS24" s="446"/>
      <c r="BT24" s="446"/>
      <c r="BU24" s="447"/>
      <c r="BV24" s="445">
        <v>4405112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6580</v>
      </c>
      <c r="R25" s="422"/>
      <c r="S25" s="422"/>
      <c r="T25" s="422"/>
      <c r="U25" s="422"/>
      <c r="V25" s="423"/>
      <c r="W25" s="487"/>
      <c r="X25" s="478"/>
      <c r="Y25" s="479"/>
      <c r="Z25" s="418" t="s">
        <v>166</v>
      </c>
      <c r="AA25" s="419"/>
      <c r="AB25" s="419"/>
      <c r="AC25" s="419"/>
      <c r="AD25" s="419"/>
      <c r="AE25" s="419"/>
      <c r="AF25" s="419"/>
      <c r="AG25" s="420"/>
      <c r="AH25" s="421" t="s">
        <v>122</v>
      </c>
      <c r="AI25" s="422"/>
      <c r="AJ25" s="422"/>
      <c r="AK25" s="422"/>
      <c r="AL25" s="423"/>
      <c r="AM25" s="421" t="s">
        <v>121</v>
      </c>
      <c r="AN25" s="422"/>
      <c r="AO25" s="422"/>
      <c r="AP25" s="422"/>
      <c r="AQ25" s="422"/>
      <c r="AR25" s="423"/>
      <c r="AS25" s="421" t="s">
        <v>122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1024017</v>
      </c>
      <c r="BO25" s="441"/>
      <c r="BP25" s="441"/>
      <c r="BQ25" s="441"/>
      <c r="BR25" s="441"/>
      <c r="BS25" s="441"/>
      <c r="BT25" s="441"/>
      <c r="BU25" s="442"/>
      <c r="BV25" s="440">
        <v>1314572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6298</v>
      </c>
      <c r="R26" s="422"/>
      <c r="S26" s="422"/>
      <c r="T26" s="422"/>
      <c r="U26" s="422"/>
      <c r="V26" s="423"/>
      <c r="W26" s="487"/>
      <c r="X26" s="478"/>
      <c r="Y26" s="479"/>
      <c r="Z26" s="418" t="s">
        <v>169</v>
      </c>
      <c r="AA26" s="500"/>
      <c r="AB26" s="500"/>
      <c r="AC26" s="500"/>
      <c r="AD26" s="500"/>
      <c r="AE26" s="500"/>
      <c r="AF26" s="500"/>
      <c r="AG26" s="501"/>
      <c r="AH26" s="421">
        <v>1</v>
      </c>
      <c r="AI26" s="422"/>
      <c r="AJ26" s="422"/>
      <c r="AK26" s="422"/>
      <c r="AL26" s="423"/>
      <c r="AM26" s="421" t="s">
        <v>170</v>
      </c>
      <c r="AN26" s="422"/>
      <c r="AO26" s="422"/>
      <c r="AP26" s="422"/>
      <c r="AQ26" s="422"/>
      <c r="AR26" s="423"/>
      <c r="AS26" s="421" t="s">
        <v>171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3700</v>
      </c>
      <c r="R27" s="422"/>
      <c r="S27" s="422"/>
      <c r="T27" s="422"/>
      <c r="U27" s="422"/>
      <c r="V27" s="423"/>
      <c r="W27" s="487"/>
      <c r="X27" s="478"/>
      <c r="Y27" s="479"/>
      <c r="Z27" s="418" t="s">
        <v>174</v>
      </c>
      <c r="AA27" s="419"/>
      <c r="AB27" s="419"/>
      <c r="AC27" s="419"/>
      <c r="AD27" s="419"/>
      <c r="AE27" s="419"/>
      <c r="AF27" s="419"/>
      <c r="AG27" s="420"/>
      <c r="AH27" s="421">
        <v>15</v>
      </c>
      <c r="AI27" s="422"/>
      <c r="AJ27" s="422"/>
      <c r="AK27" s="422"/>
      <c r="AL27" s="423"/>
      <c r="AM27" s="421">
        <v>43913</v>
      </c>
      <c r="AN27" s="422"/>
      <c r="AO27" s="422"/>
      <c r="AP27" s="422"/>
      <c r="AQ27" s="422"/>
      <c r="AR27" s="423"/>
      <c r="AS27" s="421">
        <v>2928</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487308</v>
      </c>
      <c r="BO27" s="449"/>
      <c r="BP27" s="449"/>
      <c r="BQ27" s="449"/>
      <c r="BR27" s="449"/>
      <c r="BS27" s="449"/>
      <c r="BT27" s="449"/>
      <c r="BU27" s="450"/>
      <c r="BV27" s="448">
        <v>485954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3420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130</v>
      </c>
      <c r="AN28" s="422"/>
      <c r="AO28" s="422"/>
      <c r="AP28" s="422"/>
      <c r="AQ28" s="422"/>
      <c r="AR28" s="423"/>
      <c r="AS28" s="421" t="s">
        <v>130</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1235270</v>
      </c>
      <c r="BO28" s="441"/>
      <c r="BP28" s="441"/>
      <c r="BQ28" s="441"/>
      <c r="BR28" s="441"/>
      <c r="BS28" s="441"/>
      <c r="BT28" s="441"/>
      <c r="BU28" s="442"/>
      <c r="BV28" s="440">
        <v>1319759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10</v>
      </c>
      <c r="M29" s="422"/>
      <c r="N29" s="422"/>
      <c r="O29" s="422"/>
      <c r="P29" s="423"/>
      <c r="Q29" s="421">
        <v>3230</v>
      </c>
      <c r="R29" s="422"/>
      <c r="S29" s="422"/>
      <c r="T29" s="422"/>
      <c r="U29" s="422"/>
      <c r="V29" s="423"/>
      <c r="W29" s="488"/>
      <c r="X29" s="489"/>
      <c r="Y29" s="490"/>
      <c r="Z29" s="418" t="s">
        <v>180</v>
      </c>
      <c r="AA29" s="419"/>
      <c r="AB29" s="419"/>
      <c r="AC29" s="419"/>
      <c r="AD29" s="419"/>
      <c r="AE29" s="419"/>
      <c r="AF29" s="419"/>
      <c r="AG29" s="420"/>
      <c r="AH29" s="421">
        <v>122</v>
      </c>
      <c r="AI29" s="422"/>
      <c r="AJ29" s="422"/>
      <c r="AK29" s="422"/>
      <c r="AL29" s="423"/>
      <c r="AM29" s="421">
        <v>374864</v>
      </c>
      <c r="AN29" s="422"/>
      <c r="AO29" s="422"/>
      <c r="AP29" s="422"/>
      <c r="AQ29" s="422"/>
      <c r="AR29" s="423"/>
      <c r="AS29" s="421">
        <v>3073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209505</v>
      </c>
      <c r="BO29" s="446"/>
      <c r="BP29" s="446"/>
      <c r="BQ29" s="446"/>
      <c r="BR29" s="446"/>
      <c r="BS29" s="446"/>
      <c r="BT29" s="446"/>
      <c r="BU29" s="447"/>
      <c r="BV29" s="445">
        <v>209190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1186660</v>
      </c>
      <c r="BO30" s="449"/>
      <c r="BP30" s="449"/>
      <c r="BQ30" s="449"/>
      <c r="BR30" s="449"/>
      <c r="BS30" s="449"/>
      <c r="BT30" s="449"/>
      <c r="BU30" s="450"/>
      <c r="BV30" s="448">
        <v>1221800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南河内環境事業組合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河南町土地開発公社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簡易水道事業特別会計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大阪府後期高齢者医療広域連合（一般会計）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大阪府後期高齢者医療広域連合（後期高齢者医療特別会計）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大阪広域水道企業団（水道事業会計）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大阪広域水道企業団（工業用水道事業会計）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A1usm2ig0RkQ+MjUfzO/b15om4Eu3BmxudBdgyUsacUandGIK7cTkb5kKUDyeKXQ/MKnXYf0cIUqvBEuEb1Mg==" saltValue="T/dtSlL3ul6he5mRE7Ey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30" t="s">
        <v>558</v>
      </c>
      <c r="D34" s="1230"/>
      <c r="E34" s="1231"/>
      <c r="F34" s="32">
        <v>33.229999999999997</v>
      </c>
      <c r="G34" s="33">
        <v>31.85</v>
      </c>
      <c r="H34" s="33">
        <v>25.53</v>
      </c>
      <c r="I34" s="33">
        <v>24.82</v>
      </c>
      <c r="J34" s="34">
        <v>23.04</v>
      </c>
      <c r="K34" s="22"/>
      <c r="L34" s="22"/>
      <c r="M34" s="22"/>
      <c r="N34" s="22"/>
      <c r="O34" s="22"/>
      <c r="P34" s="22"/>
    </row>
    <row r="35" spans="1:16" ht="39" customHeight="1" x14ac:dyDescent="0.15">
      <c r="A35" s="22"/>
      <c r="B35" s="35"/>
      <c r="C35" s="1224" t="s">
        <v>559</v>
      </c>
      <c r="D35" s="1225"/>
      <c r="E35" s="1226"/>
      <c r="F35" s="36">
        <v>2.44</v>
      </c>
      <c r="G35" s="37">
        <v>5.58</v>
      </c>
      <c r="H35" s="37">
        <v>2.8</v>
      </c>
      <c r="I35" s="37">
        <v>2.96</v>
      </c>
      <c r="J35" s="38">
        <v>4.32</v>
      </c>
      <c r="K35" s="22"/>
      <c r="L35" s="22"/>
      <c r="M35" s="22"/>
      <c r="N35" s="22"/>
      <c r="O35" s="22"/>
      <c r="P35" s="22"/>
    </row>
    <row r="36" spans="1:16" ht="39" customHeight="1" x14ac:dyDescent="0.15">
      <c r="A36" s="22"/>
      <c r="B36" s="35"/>
      <c r="C36" s="1224" t="s">
        <v>560</v>
      </c>
      <c r="D36" s="1225"/>
      <c r="E36" s="1226"/>
      <c r="F36" s="36">
        <v>1.82</v>
      </c>
      <c r="G36" s="37">
        <v>2.89</v>
      </c>
      <c r="H36" s="37">
        <v>3.58</v>
      </c>
      <c r="I36" s="37">
        <v>2.68</v>
      </c>
      <c r="J36" s="38">
        <v>3.47</v>
      </c>
      <c r="K36" s="22"/>
      <c r="L36" s="22"/>
      <c r="M36" s="22"/>
      <c r="N36" s="22"/>
      <c r="O36" s="22"/>
      <c r="P36" s="22"/>
    </row>
    <row r="37" spans="1:16" ht="39" customHeight="1" x14ac:dyDescent="0.15">
      <c r="A37" s="22"/>
      <c r="B37" s="35"/>
      <c r="C37" s="1224" t="s">
        <v>561</v>
      </c>
      <c r="D37" s="1225"/>
      <c r="E37" s="1226"/>
      <c r="F37" s="36">
        <v>0.52</v>
      </c>
      <c r="G37" s="37">
        <v>0.2</v>
      </c>
      <c r="H37" s="37">
        <v>0.06</v>
      </c>
      <c r="I37" s="37">
        <v>0.66</v>
      </c>
      <c r="J37" s="38">
        <v>1.56</v>
      </c>
      <c r="K37" s="22"/>
      <c r="L37" s="22"/>
      <c r="M37" s="22"/>
      <c r="N37" s="22"/>
      <c r="O37" s="22"/>
      <c r="P37" s="22"/>
    </row>
    <row r="38" spans="1:16" ht="39" customHeight="1" x14ac:dyDescent="0.15">
      <c r="A38" s="22"/>
      <c r="B38" s="35"/>
      <c r="C38" s="1224" t="s">
        <v>562</v>
      </c>
      <c r="D38" s="1225"/>
      <c r="E38" s="1226"/>
      <c r="F38" s="36">
        <v>0.04</v>
      </c>
      <c r="G38" s="37">
        <v>0.02</v>
      </c>
      <c r="H38" s="37">
        <v>0.02</v>
      </c>
      <c r="I38" s="37">
        <v>0.03</v>
      </c>
      <c r="J38" s="38">
        <v>0.03</v>
      </c>
      <c r="K38" s="22"/>
      <c r="L38" s="22"/>
      <c r="M38" s="22"/>
      <c r="N38" s="22"/>
      <c r="O38" s="22"/>
      <c r="P38" s="22"/>
    </row>
    <row r="39" spans="1:16" ht="39" customHeight="1" x14ac:dyDescent="0.15">
      <c r="A39" s="22"/>
      <c r="B39" s="35"/>
      <c r="C39" s="1224" t="s">
        <v>563</v>
      </c>
      <c r="D39" s="1225"/>
      <c r="E39" s="1226"/>
      <c r="F39" s="36">
        <v>0</v>
      </c>
      <c r="G39" s="37">
        <v>0</v>
      </c>
      <c r="H39" s="37">
        <v>0</v>
      </c>
      <c r="I39" s="37">
        <v>0</v>
      </c>
      <c r="J39" s="38">
        <v>0.03</v>
      </c>
      <c r="K39" s="22"/>
      <c r="L39" s="22"/>
      <c r="M39" s="22"/>
      <c r="N39" s="22"/>
      <c r="O39" s="22"/>
      <c r="P39" s="22"/>
    </row>
    <row r="40" spans="1:16" ht="39" customHeight="1" x14ac:dyDescent="0.15">
      <c r="A40" s="22"/>
      <c r="B40" s="35"/>
      <c r="C40" s="1224" t="s">
        <v>564</v>
      </c>
      <c r="D40" s="1225"/>
      <c r="E40" s="1226"/>
      <c r="F40" s="36">
        <v>0</v>
      </c>
      <c r="G40" s="37">
        <v>0</v>
      </c>
      <c r="H40" s="37">
        <v>0</v>
      </c>
      <c r="I40" s="37">
        <v>0</v>
      </c>
      <c r="J40" s="38">
        <v>0</v>
      </c>
      <c r="K40" s="22"/>
      <c r="L40" s="22"/>
      <c r="M40" s="22"/>
      <c r="N40" s="22"/>
      <c r="O40" s="22"/>
      <c r="P40" s="22"/>
    </row>
    <row r="41" spans="1:16" ht="39" customHeight="1" x14ac:dyDescent="0.15">
      <c r="A41" s="22"/>
      <c r="B41" s="35"/>
      <c r="C41" s="1224" t="s">
        <v>565</v>
      </c>
      <c r="D41" s="1225"/>
      <c r="E41" s="1226"/>
      <c r="F41" s="36">
        <v>0</v>
      </c>
      <c r="G41" s="37">
        <v>0</v>
      </c>
      <c r="H41" s="37">
        <v>0</v>
      </c>
      <c r="I41" s="37">
        <v>0</v>
      </c>
      <c r="J41" s="38">
        <v>0</v>
      </c>
      <c r="K41" s="22"/>
      <c r="L41" s="22"/>
      <c r="M41" s="22"/>
      <c r="N41" s="22"/>
      <c r="O41" s="22"/>
      <c r="P41" s="22"/>
    </row>
    <row r="42" spans="1:16" ht="39" customHeight="1" x14ac:dyDescent="0.15">
      <c r="A42" s="22"/>
      <c r="B42" s="39"/>
      <c r="C42" s="1224" t="s">
        <v>566</v>
      </c>
      <c r="D42" s="1225"/>
      <c r="E42" s="1226"/>
      <c r="F42" s="36" t="s">
        <v>506</v>
      </c>
      <c r="G42" s="37" t="s">
        <v>506</v>
      </c>
      <c r="H42" s="37" t="s">
        <v>506</v>
      </c>
      <c r="I42" s="37" t="s">
        <v>506</v>
      </c>
      <c r="J42" s="38" t="s">
        <v>506</v>
      </c>
      <c r="K42" s="22"/>
      <c r="L42" s="22"/>
      <c r="M42" s="22"/>
      <c r="N42" s="22"/>
      <c r="O42" s="22"/>
      <c r="P42" s="22"/>
    </row>
    <row r="43" spans="1:16" ht="39" customHeight="1" thickBot="1" x14ac:dyDescent="0.2">
      <c r="A43" s="22"/>
      <c r="B43" s="40"/>
      <c r="C43" s="1227" t="s">
        <v>567</v>
      </c>
      <c r="D43" s="1228"/>
      <c r="E43" s="1229"/>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J7z9aTnsIZk31/IywKaCxbnR8dMZE6xUBL5GfuVsL5Xc/EeiYPI28ylfKIz3CENZaa79T4yrGzr2TLsY4P1cA==" saltValue="O2jSi3C4+FOgQHKbam64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0" t="s">
        <v>11</v>
      </c>
      <c r="C45" s="1241"/>
      <c r="D45" s="58"/>
      <c r="E45" s="1246" t="s">
        <v>12</v>
      </c>
      <c r="F45" s="1246"/>
      <c r="G45" s="1246"/>
      <c r="H45" s="1246"/>
      <c r="I45" s="1246"/>
      <c r="J45" s="1247"/>
      <c r="K45" s="59">
        <v>643</v>
      </c>
      <c r="L45" s="60">
        <v>633</v>
      </c>
      <c r="M45" s="60">
        <v>581</v>
      </c>
      <c r="N45" s="60">
        <v>562</v>
      </c>
      <c r="O45" s="61">
        <v>566</v>
      </c>
      <c r="P45" s="48"/>
      <c r="Q45" s="48"/>
      <c r="R45" s="48"/>
      <c r="S45" s="48"/>
      <c r="T45" s="48"/>
      <c r="U45" s="48"/>
    </row>
    <row r="46" spans="1:21" ht="30.75" customHeight="1" x14ac:dyDescent="0.15">
      <c r="A46" s="48"/>
      <c r="B46" s="1242"/>
      <c r="C46" s="1243"/>
      <c r="D46" s="62"/>
      <c r="E46" s="1234" t="s">
        <v>13</v>
      </c>
      <c r="F46" s="1234"/>
      <c r="G46" s="1234"/>
      <c r="H46" s="1234"/>
      <c r="I46" s="1234"/>
      <c r="J46" s="1235"/>
      <c r="K46" s="63" t="s">
        <v>506</v>
      </c>
      <c r="L46" s="64" t="s">
        <v>506</v>
      </c>
      <c r="M46" s="64" t="s">
        <v>506</v>
      </c>
      <c r="N46" s="64" t="s">
        <v>506</v>
      </c>
      <c r="O46" s="65" t="s">
        <v>506</v>
      </c>
      <c r="P46" s="48"/>
      <c r="Q46" s="48"/>
      <c r="R46" s="48"/>
      <c r="S46" s="48"/>
      <c r="T46" s="48"/>
      <c r="U46" s="48"/>
    </row>
    <row r="47" spans="1:21" ht="30.75" customHeight="1" x14ac:dyDescent="0.15">
      <c r="A47" s="48"/>
      <c r="B47" s="1242"/>
      <c r="C47" s="1243"/>
      <c r="D47" s="62"/>
      <c r="E47" s="1234" t="s">
        <v>14</v>
      </c>
      <c r="F47" s="1234"/>
      <c r="G47" s="1234"/>
      <c r="H47" s="1234"/>
      <c r="I47" s="1234"/>
      <c r="J47" s="1235"/>
      <c r="K47" s="63" t="s">
        <v>506</v>
      </c>
      <c r="L47" s="64" t="s">
        <v>506</v>
      </c>
      <c r="M47" s="64" t="s">
        <v>506</v>
      </c>
      <c r="N47" s="64" t="s">
        <v>506</v>
      </c>
      <c r="O47" s="65" t="s">
        <v>506</v>
      </c>
      <c r="P47" s="48"/>
      <c r="Q47" s="48"/>
      <c r="R47" s="48"/>
      <c r="S47" s="48"/>
      <c r="T47" s="48"/>
      <c r="U47" s="48"/>
    </row>
    <row r="48" spans="1:21" ht="30.75" customHeight="1" x14ac:dyDescent="0.15">
      <c r="A48" s="48"/>
      <c r="B48" s="1242"/>
      <c r="C48" s="1243"/>
      <c r="D48" s="62"/>
      <c r="E48" s="1234" t="s">
        <v>15</v>
      </c>
      <c r="F48" s="1234"/>
      <c r="G48" s="1234"/>
      <c r="H48" s="1234"/>
      <c r="I48" s="1234"/>
      <c r="J48" s="1235"/>
      <c r="K48" s="63">
        <v>133</v>
      </c>
      <c r="L48" s="64">
        <v>135</v>
      </c>
      <c r="M48" s="64">
        <v>148</v>
      </c>
      <c r="N48" s="64">
        <v>131</v>
      </c>
      <c r="O48" s="65">
        <v>137</v>
      </c>
      <c r="P48" s="48"/>
      <c r="Q48" s="48"/>
      <c r="R48" s="48"/>
      <c r="S48" s="48"/>
      <c r="T48" s="48"/>
      <c r="U48" s="48"/>
    </row>
    <row r="49" spans="1:21" ht="30.75" customHeight="1" x14ac:dyDescent="0.15">
      <c r="A49" s="48"/>
      <c r="B49" s="1242"/>
      <c r="C49" s="1243"/>
      <c r="D49" s="62"/>
      <c r="E49" s="1234" t="s">
        <v>16</v>
      </c>
      <c r="F49" s="1234"/>
      <c r="G49" s="1234"/>
      <c r="H49" s="1234"/>
      <c r="I49" s="1234"/>
      <c r="J49" s="1235"/>
      <c r="K49" s="63">
        <v>73</v>
      </c>
      <c r="L49" s="64">
        <v>69</v>
      </c>
      <c r="M49" s="64">
        <v>26</v>
      </c>
      <c r="N49" s="64">
        <v>10</v>
      </c>
      <c r="O49" s="65">
        <v>2</v>
      </c>
      <c r="P49" s="48"/>
      <c r="Q49" s="48"/>
      <c r="R49" s="48"/>
      <c r="S49" s="48"/>
      <c r="T49" s="48"/>
      <c r="U49" s="48"/>
    </row>
    <row r="50" spans="1:21" ht="30.75" customHeight="1" x14ac:dyDescent="0.15">
      <c r="A50" s="48"/>
      <c r="B50" s="1242"/>
      <c r="C50" s="1243"/>
      <c r="D50" s="62"/>
      <c r="E50" s="1234" t="s">
        <v>17</v>
      </c>
      <c r="F50" s="1234"/>
      <c r="G50" s="1234"/>
      <c r="H50" s="1234"/>
      <c r="I50" s="1234"/>
      <c r="J50" s="1235"/>
      <c r="K50" s="63" t="s">
        <v>506</v>
      </c>
      <c r="L50" s="64" t="s">
        <v>506</v>
      </c>
      <c r="M50" s="64" t="s">
        <v>506</v>
      </c>
      <c r="N50" s="64" t="s">
        <v>506</v>
      </c>
      <c r="O50" s="65" t="s">
        <v>506</v>
      </c>
      <c r="P50" s="48"/>
      <c r="Q50" s="48"/>
      <c r="R50" s="48"/>
      <c r="S50" s="48"/>
      <c r="T50" s="48"/>
      <c r="U50" s="48"/>
    </row>
    <row r="51" spans="1:21" ht="30.75" customHeight="1" x14ac:dyDescent="0.15">
      <c r="A51" s="48"/>
      <c r="B51" s="1244"/>
      <c r="C51" s="1245"/>
      <c r="D51" s="66"/>
      <c r="E51" s="1234" t="s">
        <v>18</v>
      </c>
      <c r="F51" s="1234"/>
      <c r="G51" s="1234"/>
      <c r="H51" s="1234"/>
      <c r="I51" s="1234"/>
      <c r="J51" s="1235"/>
      <c r="K51" s="63" t="s">
        <v>506</v>
      </c>
      <c r="L51" s="64" t="s">
        <v>506</v>
      </c>
      <c r="M51" s="64" t="s">
        <v>506</v>
      </c>
      <c r="N51" s="64" t="s">
        <v>506</v>
      </c>
      <c r="O51" s="65" t="s">
        <v>506</v>
      </c>
      <c r="P51" s="48"/>
      <c r="Q51" s="48"/>
      <c r="R51" s="48"/>
      <c r="S51" s="48"/>
      <c r="T51" s="48"/>
      <c r="U51" s="48"/>
    </row>
    <row r="52" spans="1:21" ht="30.75" customHeight="1" x14ac:dyDescent="0.15">
      <c r="A52" s="48"/>
      <c r="B52" s="1232" t="s">
        <v>19</v>
      </c>
      <c r="C52" s="1233"/>
      <c r="D52" s="66"/>
      <c r="E52" s="1234" t="s">
        <v>20</v>
      </c>
      <c r="F52" s="1234"/>
      <c r="G52" s="1234"/>
      <c r="H52" s="1234"/>
      <c r="I52" s="1234"/>
      <c r="J52" s="1235"/>
      <c r="K52" s="63">
        <v>518</v>
      </c>
      <c r="L52" s="64">
        <v>545</v>
      </c>
      <c r="M52" s="64">
        <v>515</v>
      </c>
      <c r="N52" s="64">
        <v>500</v>
      </c>
      <c r="O52" s="65">
        <v>506</v>
      </c>
      <c r="P52" s="48"/>
      <c r="Q52" s="48"/>
      <c r="R52" s="48"/>
      <c r="S52" s="48"/>
      <c r="T52" s="48"/>
      <c r="U52" s="48"/>
    </row>
    <row r="53" spans="1:21" ht="30.75" customHeight="1" thickBot="1" x14ac:dyDescent="0.2">
      <c r="A53" s="48"/>
      <c r="B53" s="1236" t="s">
        <v>21</v>
      </c>
      <c r="C53" s="1237"/>
      <c r="D53" s="67"/>
      <c r="E53" s="1238" t="s">
        <v>22</v>
      </c>
      <c r="F53" s="1238"/>
      <c r="G53" s="1238"/>
      <c r="H53" s="1238"/>
      <c r="I53" s="1238"/>
      <c r="J53" s="1239"/>
      <c r="K53" s="68">
        <v>331</v>
      </c>
      <c r="L53" s="69">
        <v>292</v>
      </c>
      <c r="M53" s="69">
        <v>240</v>
      </c>
      <c r="N53" s="69">
        <v>203</v>
      </c>
      <c r="O53" s="70">
        <v>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rKI/QNAxLcsfx+HflDCAvqV7LIAjAFcc2xLzZlJ+FiUghC+aalef3jJCqsrMSIEy0pRQK3sA5kZcSkJnemHvw==" saltValue="v8H58QdL1n37rUvL0qMcz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60" t="s">
        <v>24</v>
      </c>
      <c r="C41" s="1261"/>
      <c r="D41" s="81"/>
      <c r="E41" s="1262" t="s">
        <v>25</v>
      </c>
      <c r="F41" s="1262"/>
      <c r="G41" s="1262"/>
      <c r="H41" s="1263"/>
      <c r="I41" s="82">
        <v>6151</v>
      </c>
      <c r="J41" s="83">
        <v>6273</v>
      </c>
      <c r="K41" s="83">
        <v>6112</v>
      </c>
      <c r="L41" s="83">
        <v>5918</v>
      </c>
      <c r="M41" s="84">
        <v>5968</v>
      </c>
    </row>
    <row r="42" spans="2:13" ht="27.75" customHeight="1" x14ac:dyDescent="0.15">
      <c r="B42" s="1250"/>
      <c r="C42" s="1251"/>
      <c r="D42" s="85"/>
      <c r="E42" s="1254" t="s">
        <v>26</v>
      </c>
      <c r="F42" s="1254"/>
      <c r="G42" s="1254"/>
      <c r="H42" s="1255"/>
      <c r="I42" s="86">
        <v>126</v>
      </c>
      <c r="J42" s="87">
        <v>51</v>
      </c>
      <c r="K42" s="87">
        <v>446</v>
      </c>
      <c r="L42" s="87">
        <v>437</v>
      </c>
      <c r="M42" s="88">
        <v>449</v>
      </c>
    </row>
    <row r="43" spans="2:13" ht="27.75" customHeight="1" x14ac:dyDescent="0.15">
      <c r="B43" s="1250"/>
      <c r="C43" s="1251"/>
      <c r="D43" s="85"/>
      <c r="E43" s="1254" t="s">
        <v>27</v>
      </c>
      <c r="F43" s="1254"/>
      <c r="G43" s="1254"/>
      <c r="H43" s="1255"/>
      <c r="I43" s="86">
        <v>2315</v>
      </c>
      <c r="J43" s="87">
        <v>2403</v>
      </c>
      <c r="K43" s="87">
        <v>2493</v>
      </c>
      <c r="L43" s="87">
        <v>2411</v>
      </c>
      <c r="M43" s="88">
        <v>2361</v>
      </c>
    </row>
    <row r="44" spans="2:13" ht="27.75" customHeight="1" x14ac:dyDescent="0.15">
      <c r="B44" s="1250"/>
      <c r="C44" s="1251"/>
      <c r="D44" s="85"/>
      <c r="E44" s="1254" t="s">
        <v>28</v>
      </c>
      <c r="F44" s="1254"/>
      <c r="G44" s="1254"/>
      <c r="H44" s="1255"/>
      <c r="I44" s="86">
        <v>107</v>
      </c>
      <c r="J44" s="87">
        <v>40</v>
      </c>
      <c r="K44" s="87">
        <v>15</v>
      </c>
      <c r="L44" s="87">
        <v>5</v>
      </c>
      <c r="M44" s="88">
        <v>3</v>
      </c>
    </row>
    <row r="45" spans="2:13" ht="27.75" customHeight="1" x14ac:dyDescent="0.15">
      <c r="B45" s="1250"/>
      <c r="C45" s="1251"/>
      <c r="D45" s="85"/>
      <c r="E45" s="1254" t="s">
        <v>29</v>
      </c>
      <c r="F45" s="1254"/>
      <c r="G45" s="1254"/>
      <c r="H45" s="1255"/>
      <c r="I45" s="86">
        <v>1461</v>
      </c>
      <c r="J45" s="87">
        <v>1188</v>
      </c>
      <c r="K45" s="87">
        <v>1139</v>
      </c>
      <c r="L45" s="87">
        <v>1056</v>
      </c>
      <c r="M45" s="88">
        <v>991</v>
      </c>
    </row>
    <row r="46" spans="2:13" ht="27.75" customHeight="1" x14ac:dyDescent="0.15">
      <c r="B46" s="1250"/>
      <c r="C46" s="1251"/>
      <c r="D46" s="89"/>
      <c r="E46" s="1254" t="s">
        <v>30</v>
      </c>
      <c r="F46" s="1254"/>
      <c r="G46" s="1254"/>
      <c r="H46" s="1255"/>
      <c r="I46" s="86" t="s">
        <v>506</v>
      </c>
      <c r="J46" s="87" t="s">
        <v>506</v>
      </c>
      <c r="K46" s="87" t="s">
        <v>506</v>
      </c>
      <c r="L46" s="87" t="s">
        <v>506</v>
      </c>
      <c r="M46" s="88" t="s">
        <v>506</v>
      </c>
    </row>
    <row r="47" spans="2:13" ht="27.75" customHeight="1" x14ac:dyDescent="0.15">
      <c r="B47" s="1250"/>
      <c r="C47" s="1251"/>
      <c r="D47" s="90"/>
      <c r="E47" s="1264" t="s">
        <v>31</v>
      </c>
      <c r="F47" s="1265"/>
      <c r="G47" s="1265"/>
      <c r="H47" s="1266"/>
      <c r="I47" s="86" t="s">
        <v>506</v>
      </c>
      <c r="J47" s="87" t="s">
        <v>506</v>
      </c>
      <c r="K47" s="87" t="s">
        <v>506</v>
      </c>
      <c r="L47" s="87" t="s">
        <v>506</v>
      </c>
      <c r="M47" s="88" t="s">
        <v>506</v>
      </c>
    </row>
    <row r="48" spans="2:13" ht="27.75" customHeight="1" x14ac:dyDescent="0.15">
      <c r="B48" s="1250"/>
      <c r="C48" s="1251"/>
      <c r="D48" s="85"/>
      <c r="E48" s="1254" t="s">
        <v>32</v>
      </c>
      <c r="F48" s="1254"/>
      <c r="G48" s="1254"/>
      <c r="H48" s="1255"/>
      <c r="I48" s="86" t="s">
        <v>506</v>
      </c>
      <c r="J48" s="87" t="s">
        <v>506</v>
      </c>
      <c r="K48" s="87" t="s">
        <v>506</v>
      </c>
      <c r="L48" s="87" t="s">
        <v>506</v>
      </c>
      <c r="M48" s="88" t="s">
        <v>506</v>
      </c>
    </row>
    <row r="49" spans="2:13" ht="27.75" customHeight="1" x14ac:dyDescent="0.15">
      <c r="B49" s="1252"/>
      <c r="C49" s="1253"/>
      <c r="D49" s="85"/>
      <c r="E49" s="1254" t="s">
        <v>33</v>
      </c>
      <c r="F49" s="1254"/>
      <c r="G49" s="1254"/>
      <c r="H49" s="1255"/>
      <c r="I49" s="86" t="s">
        <v>506</v>
      </c>
      <c r="J49" s="87" t="s">
        <v>506</v>
      </c>
      <c r="K49" s="87" t="s">
        <v>506</v>
      </c>
      <c r="L49" s="87" t="s">
        <v>506</v>
      </c>
      <c r="M49" s="88" t="s">
        <v>506</v>
      </c>
    </row>
    <row r="50" spans="2:13" ht="27.75" customHeight="1" x14ac:dyDescent="0.15">
      <c r="B50" s="1248" t="s">
        <v>34</v>
      </c>
      <c r="C50" s="1249"/>
      <c r="D50" s="91"/>
      <c r="E50" s="1254" t="s">
        <v>35</v>
      </c>
      <c r="F50" s="1254"/>
      <c r="G50" s="1254"/>
      <c r="H50" s="1255"/>
      <c r="I50" s="86">
        <v>2965</v>
      </c>
      <c r="J50" s="87">
        <v>2732</v>
      </c>
      <c r="K50" s="87">
        <v>2894</v>
      </c>
      <c r="L50" s="87">
        <v>2966</v>
      </c>
      <c r="M50" s="88">
        <v>2848</v>
      </c>
    </row>
    <row r="51" spans="2:13" ht="27.75" customHeight="1" x14ac:dyDescent="0.15">
      <c r="B51" s="1250"/>
      <c r="C51" s="1251"/>
      <c r="D51" s="85"/>
      <c r="E51" s="1254" t="s">
        <v>36</v>
      </c>
      <c r="F51" s="1254"/>
      <c r="G51" s="1254"/>
      <c r="H51" s="1255"/>
      <c r="I51" s="86" t="s">
        <v>506</v>
      </c>
      <c r="J51" s="87" t="s">
        <v>506</v>
      </c>
      <c r="K51" s="87">
        <v>94</v>
      </c>
      <c r="L51" s="87">
        <v>109</v>
      </c>
      <c r="M51" s="88">
        <v>109</v>
      </c>
    </row>
    <row r="52" spans="2:13" ht="27.75" customHeight="1" x14ac:dyDescent="0.15">
      <c r="B52" s="1252"/>
      <c r="C52" s="1253"/>
      <c r="D52" s="85"/>
      <c r="E52" s="1254" t="s">
        <v>37</v>
      </c>
      <c r="F52" s="1254"/>
      <c r="G52" s="1254"/>
      <c r="H52" s="1255"/>
      <c r="I52" s="86">
        <v>6104</v>
      </c>
      <c r="J52" s="87">
        <v>6179</v>
      </c>
      <c r="K52" s="87">
        <v>6079</v>
      </c>
      <c r="L52" s="87">
        <v>5975</v>
      </c>
      <c r="M52" s="88">
        <v>6048</v>
      </c>
    </row>
    <row r="53" spans="2:13" ht="27.75" customHeight="1" thickBot="1" x14ac:dyDescent="0.2">
      <c r="B53" s="1256" t="s">
        <v>38</v>
      </c>
      <c r="C53" s="1257"/>
      <c r="D53" s="92"/>
      <c r="E53" s="1258" t="s">
        <v>39</v>
      </c>
      <c r="F53" s="1258"/>
      <c r="G53" s="1258"/>
      <c r="H53" s="1259"/>
      <c r="I53" s="93">
        <v>1091</v>
      </c>
      <c r="J53" s="94">
        <v>1044</v>
      </c>
      <c r="K53" s="94">
        <v>1139</v>
      </c>
      <c r="L53" s="94">
        <v>777</v>
      </c>
      <c r="M53" s="95">
        <v>765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85BdBr+PqhAdHMPhupHPA9tuFd6CZWyBEZXStxxtgtXb6cY7J4AfIYS7p6RKgcodrQKafpj5h8ViE1j+FLw1Q==" saltValue="/HwdXT39doLJnOjoObjn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75" t="s">
        <v>42</v>
      </c>
      <c r="D55" s="1275"/>
      <c r="E55" s="1276"/>
      <c r="F55" s="107">
        <v>1243</v>
      </c>
      <c r="G55" s="107">
        <v>1320</v>
      </c>
      <c r="H55" s="108">
        <v>1235</v>
      </c>
    </row>
    <row r="56" spans="2:8" ht="52.5" customHeight="1" x14ac:dyDescent="0.15">
      <c r="B56" s="109"/>
      <c r="C56" s="1277" t="s">
        <v>43</v>
      </c>
      <c r="D56" s="1277"/>
      <c r="E56" s="1278"/>
      <c r="F56" s="110">
        <v>209</v>
      </c>
      <c r="G56" s="110">
        <v>209</v>
      </c>
      <c r="H56" s="111">
        <v>210</v>
      </c>
    </row>
    <row r="57" spans="2:8" ht="53.25" customHeight="1" x14ac:dyDescent="0.15">
      <c r="B57" s="109"/>
      <c r="C57" s="1279" t="s">
        <v>44</v>
      </c>
      <c r="D57" s="1279"/>
      <c r="E57" s="1280"/>
      <c r="F57" s="112">
        <v>1213</v>
      </c>
      <c r="G57" s="112">
        <v>1222</v>
      </c>
      <c r="H57" s="113">
        <v>1187</v>
      </c>
    </row>
    <row r="58" spans="2:8" ht="45.75" customHeight="1" x14ac:dyDescent="0.15">
      <c r="B58" s="114"/>
      <c r="C58" s="1267" t="s">
        <v>581</v>
      </c>
      <c r="D58" s="1268"/>
      <c r="E58" s="1269"/>
      <c r="F58" s="115">
        <v>442</v>
      </c>
      <c r="G58" s="115">
        <v>443</v>
      </c>
      <c r="H58" s="116">
        <v>444</v>
      </c>
    </row>
    <row r="59" spans="2:8" ht="45.75" customHeight="1" x14ac:dyDescent="0.15">
      <c r="B59" s="114"/>
      <c r="C59" s="1267" t="s">
        <v>582</v>
      </c>
      <c r="D59" s="1268"/>
      <c r="E59" s="1269"/>
      <c r="F59" s="115">
        <v>265</v>
      </c>
      <c r="G59" s="115">
        <v>265</v>
      </c>
      <c r="H59" s="116">
        <v>242</v>
      </c>
    </row>
    <row r="60" spans="2:8" ht="45.75" customHeight="1" x14ac:dyDescent="0.15">
      <c r="B60" s="114"/>
      <c r="C60" s="1267" t="s">
        <v>583</v>
      </c>
      <c r="D60" s="1268"/>
      <c r="E60" s="1269"/>
      <c r="F60" s="115">
        <v>170</v>
      </c>
      <c r="G60" s="115">
        <v>170</v>
      </c>
      <c r="H60" s="116">
        <v>162</v>
      </c>
    </row>
    <row r="61" spans="2:8" ht="45.75" customHeight="1" x14ac:dyDescent="0.15">
      <c r="B61" s="114"/>
      <c r="C61" s="1267" t="s">
        <v>584</v>
      </c>
      <c r="D61" s="1268"/>
      <c r="E61" s="1269"/>
      <c r="F61" s="115">
        <v>160</v>
      </c>
      <c r="G61" s="115">
        <v>160</v>
      </c>
      <c r="H61" s="116">
        <v>160</v>
      </c>
    </row>
    <row r="62" spans="2:8" ht="45.75" customHeight="1" thickBot="1" x14ac:dyDescent="0.2">
      <c r="B62" s="117"/>
      <c r="C62" s="1270" t="s">
        <v>585</v>
      </c>
      <c r="D62" s="1271"/>
      <c r="E62" s="1272"/>
      <c r="F62" s="118">
        <v>123</v>
      </c>
      <c r="G62" s="118">
        <v>122</v>
      </c>
      <c r="H62" s="119">
        <v>122</v>
      </c>
    </row>
    <row r="63" spans="2:8" ht="52.5" customHeight="1" thickBot="1" x14ac:dyDescent="0.2">
      <c r="B63" s="120"/>
      <c r="C63" s="1273" t="s">
        <v>45</v>
      </c>
      <c r="D63" s="1273"/>
      <c r="E63" s="1274"/>
      <c r="F63" s="121">
        <v>2665</v>
      </c>
      <c r="G63" s="121">
        <v>2751</v>
      </c>
      <c r="H63" s="122">
        <v>2631</v>
      </c>
    </row>
    <row r="64" spans="2:8" ht="15" customHeight="1" x14ac:dyDescent="0.15"/>
    <row r="65" ht="0" hidden="1" customHeight="1" x14ac:dyDescent="0.15"/>
    <row r="66" ht="0" hidden="1" customHeight="1" x14ac:dyDescent="0.15"/>
  </sheetData>
  <sheetProtection algorithmName="SHA-512" hashValue="7yBLHhG0NHfcuD5k0NXvdfnEYd2z3kG1wQMy56cL3rWhCZdeyVcSnVupb6DVwdMHx/klAIg6hkhrVXPI2wV71g==" saltValue="b5BS+0neb76E4SqUhPTE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4" t="s">
        <v>592</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374"/>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374"/>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374"/>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374"/>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87"/>
      <c r="H50" s="1287"/>
      <c r="I50" s="1287"/>
      <c r="J50" s="1287"/>
      <c r="K50" s="384"/>
      <c r="L50" s="384"/>
      <c r="M50" s="385"/>
      <c r="N50" s="385"/>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86" t="s">
        <v>549</v>
      </c>
      <c r="BQ50" s="1286"/>
      <c r="BR50" s="1286"/>
      <c r="BS50" s="1286"/>
      <c r="BT50" s="1286"/>
      <c r="BU50" s="1286"/>
      <c r="BV50" s="1286"/>
      <c r="BW50" s="1286"/>
      <c r="BX50" s="1286" t="s">
        <v>550</v>
      </c>
      <c r="BY50" s="1286"/>
      <c r="BZ50" s="1286"/>
      <c r="CA50" s="1286"/>
      <c r="CB50" s="1286"/>
      <c r="CC50" s="1286"/>
      <c r="CD50" s="1286"/>
      <c r="CE50" s="1286"/>
      <c r="CF50" s="1286" t="s">
        <v>551</v>
      </c>
      <c r="CG50" s="1286"/>
      <c r="CH50" s="1286"/>
      <c r="CI50" s="1286"/>
      <c r="CJ50" s="1286"/>
      <c r="CK50" s="1286"/>
      <c r="CL50" s="1286"/>
      <c r="CM50" s="1286"/>
      <c r="CN50" s="1286" t="s">
        <v>552</v>
      </c>
      <c r="CO50" s="1286"/>
      <c r="CP50" s="1286"/>
      <c r="CQ50" s="1286"/>
      <c r="CR50" s="1286"/>
      <c r="CS50" s="1286"/>
      <c r="CT50" s="1286"/>
      <c r="CU50" s="1286"/>
      <c r="CV50" s="1286" t="s">
        <v>553</v>
      </c>
      <c r="CW50" s="1286"/>
      <c r="CX50" s="1286"/>
      <c r="CY50" s="1286"/>
      <c r="CZ50" s="1286"/>
      <c r="DA50" s="1286"/>
      <c r="DB50" s="1286"/>
      <c r="DC50" s="1286"/>
    </row>
    <row r="51" spans="1:109" ht="13.5" customHeight="1" x14ac:dyDescent="0.15">
      <c r="B51" s="374"/>
      <c r="G51" s="1289"/>
      <c r="H51" s="1289"/>
      <c r="I51" s="1303"/>
      <c r="J51" s="1303"/>
      <c r="K51" s="1288"/>
      <c r="L51" s="1288"/>
      <c r="M51" s="1288"/>
      <c r="N51" s="1288"/>
      <c r="AM51" s="383"/>
      <c r="AN51" s="1284" t="s">
        <v>594</v>
      </c>
      <c r="AO51" s="1284"/>
      <c r="AP51" s="1284"/>
      <c r="AQ51" s="1284"/>
      <c r="AR51" s="1284"/>
      <c r="AS51" s="1284"/>
      <c r="AT51" s="1284"/>
      <c r="AU51" s="1284"/>
      <c r="AV51" s="1284"/>
      <c r="AW51" s="1284"/>
      <c r="AX51" s="1284"/>
      <c r="AY51" s="1284"/>
      <c r="AZ51" s="1284"/>
      <c r="BA51" s="1284"/>
      <c r="BB51" s="1284" t="s">
        <v>595</v>
      </c>
      <c r="BC51" s="1284"/>
      <c r="BD51" s="1284"/>
      <c r="BE51" s="1284"/>
      <c r="BF51" s="1284"/>
      <c r="BG51" s="1284"/>
      <c r="BH51" s="1284"/>
      <c r="BI51" s="1284"/>
      <c r="BJ51" s="1284"/>
      <c r="BK51" s="1284"/>
      <c r="BL51" s="1284"/>
      <c r="BM51" s="1284"/>
      <c r="BN51" s="1284"/>
      <c r="BO51" s="1284"/>
      <c r="BP51" s="1293"/>
      <c r="BQ51" s="1281"/>
      <c r="BR51" s="1281"/>
      <c r="BS51" s="1281"/>
      <c r="BT51" s="1281"/>
      <c r="BU51" s="1281"/>
      <c r="BV51" s="1281"/>
      <c r="BW51" s="1281"/>
      <c r="BX51" s="1293"/>
      <c r="BY51" s="1281"/>
      <c r="BZ51" s="1281"/>
      <c r="CA51" s="1281"/>
      <c r="CB51" s="1281"/>
      <c r="CC51" s="1281"/>
      <c r="CD51" s="1281"/>
      <c r="CE51" s="1281"/>
      <c r="CF51" s="1293"/>
      <c r="CG51" s="1281"/>
      <c r="CH51" s="1281"/>
      <c r="CI51" s="1281"/>
      <c r="CJ51" s="1281"/>
      <c r="CK51" s="1281"/>
      <c r="CL51" s="1281"/>
      <c r="CM51" s="1281"/>
      <c r="CN51" s="1281">
        <v>22.6</v>
      </c>
      <c r="CO51" s="1281"/>
      <c r="CP51" s="1281"/>
      <c r="CQ51" s="1281"/>
      <c r="CR51" s="1281"/>
      <c r="CS51" s="1281"/>
      <c r="CT51" s="1281"/>
      <c r="CU51" s="1281"/>
      <c r="CV51" s="1293"/>
      <c r="CW51" s="1281"/>
      <c r="CX51" s="1281"/>
      <c r="CY51" s="1281"/>
      <c r="CZ51" s="1281"/>
      <c r="DA51" s="1281"/>
      <c r="DB51" s="1281"/>
      <c r="DC51" s="1281"/>
    </row>
    <row r="52" spans="1:109" x14ac:dyDescent="0.15">
      <c r="B52" s="374"/>
      <c r="G52" s="1289"/>
      <c r="H52" s="1289"/>
      <c r="I52" s="1303"/>
      <c r="J52" s="1303"/>
      <c r="K52" s="1288"/>
      <c r="L52" s="1288"/>
      <c r="M52" s="1288"/>
      <c r="N52" s="1288"/>
      <c r="AM52" s="383"/>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89"/>
      <c r="H53" s="1289"/>
      <c r="I53" s="1287"/>
      <c r="J53" s="1287"/>
      <c r="K53" s="1288"/>
      <c r="L53" s="1288"/>
      <c r="M53" s="1288"/>
      <c r="N53" s="1288"/>
      <c r="AM53" s="383"/>
      <c r="AN53" s="1284"/>
      <c r="AO53" s="1284"/>
      <c r="AP53" s="1284"/>
      <c r="AQ53" s="1284"/>
      <c r="AR53" s="1284"/>
      <c r="AS53" s="1284"/>
      <c r="AT53" s="1284"/>
      <c r="AU53" s="1284"/>
      <c r="AV53" s="1284"/>
      <c r="AW53" s="1284"/>
      <c r="AX53" s="1284"/>
      <c r="AY53" s="1284"/>
      <c r="AZ53" s="1284"/>
      <c r="BA53" s="1284"/>
      <c r="BB53" s="1284" t="s">
        <v>596</v>
      </c>
      <c r="BC53" s="1284"/>
      <c r="BD53" s="1284"/>
      <c r="BE53" s="1284"/>
      <c r="BF53" s="1284"/>
      <c r="BG53" s="1284"/>
      <c r="BH53" s="1284"/>
      <c r="BI53" s="1284"/>
      <c r="BJ53" s="1284"/>
      <c r="BK53" s="1284"/>
      <c r="BL53" s="1284"/>
      <c r="BM53" s="1284"/>
      <c r="BN53" s="1284"/>
      <c r="BO53" s="1284"/>
      <c r="BP53" s="1293"/>
      <c r="BQ53" s="1281"/>
      <c r="BR53" s="1281"/>
      <c r="BS53" s="1281"/>
      <c r="BT53" s="1281"/>
      <c r="BU53" s="1281"/>
      <c r="BV53" s="1281"/>
      <c r="BW53" s="1281"/>
      <c r="BX53" s="1293"/>
      <c r="BY53" s="1281"/>
      <c r="BZ53" s="1281"/>
      <c r="CA53" s="1281"/>
      <c r="CB53" s="1281"/>
      <c r="CC53" s="1281"/>
      <c r="CD53" s="1281"/>
      <c r="CE53" s="1281"/>
      <c r="CF53" s="1293"/>
      <c r="CG53" s="1281"/>
      <c r="CH53" s="1281"/>
      <c r="CI53" s="1281"/>
      <c r="CJ53" s="1281"/>
      <c r="CK53" s="1281"/>
      <c r="CL53" s="1281"/>
      <c r="CM53" s="1281"/>
      <c r="CN53" s="1281">
        <v>44.8</v>
      </c>
      <c r="CO53" s="1281"/>
      <c r="CP53" s="1281"/>
      <c r="CQ53" s="1281"/>
      <c r="CR53" s="1281"/>
      <c r="CS53" s="1281"/>
      <c r="CT53" s="1281"/>
      <c r="CU53" s="1281"/>
      <c r="CV53" s="1293"/>
      <c r="CW53" s="1281"/>
      <c r="CX53" s="1281"/>
      <c r="CY53" s="1281"/>
      <c r="CZ53" s="1281"/>
      <c r="DA53" s="1281"/>
      <c r="DB53" s="1281"/>
      <c r="DC53" s="1281"/>
    </row>
    <row r="54" spans="1:109" x14ac:dyDescent="0.15">
      <c r="A54" s="382"/>
      <c r="B54" s="374"/>
      <c r="G54" s="1289"/>
      <c r="H54" s="1289"/>
      <c r="I54" s="1287"/>
      <c r="J54" s="1287"/>
      <c r="K54" s="1288"/>
      <c r="L54" s="1288"/>
      <c r="M54" s="1288"/>
      <c r="N54" s="1288"/>
      <c r="AM54" s="383"/>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87"/>
      <c r="H55" s="1287"/>
      <c r="I55" s="1287"/>
      <c r="J55" s="1287"/>
      <c r="K55" s="1288"/>
      <c r="L55" s="1288"/>
      <c r="M55" s="1288"/>
      <c r="N55" s="1288"/>
      <c r="AN55" s="1286" t="s">
        <v>597</v>
      </c>
      <c r="AO55" s="1286"/>
      <c r="AP55" s="1286"/>
      <c r="AQ55" s="1286"/>
      <c r="AR55" s="1286"/>
      <c r="AS55" s="1286"/>
      <c r="AT55" s="1286"/>
      <c r="AU55" s="1286"/>
      <c r="AV55" s="1286"/>
      <c r="AW55" s="1286"/>
      <c r="AX55" s="1286"/>
      <c r="AY55" s="1286"/>
      <c r="AZ55" s="1286"/>
      <c r="BA55" s="1286"/>
      <c r="BB55" s="1284" t="s">
        <v>595</v>
      </c>
      <c r="BC55" s="1284"/>
      <c r="BD55" s="1284"/>
      <c r="BE55" s="1284"/>
      <c r="BF55" s="1284"/>
      <c r="BG55" s="1284"/>
      <c r="BH55" s="1284"/>
      <c r="BI55" s="1284"/>
      <c r="BJ55" s="1284"/>
      <c r="BK55" s="1284"/>
      <c r="BL55" s="1284"/>
      <c r="BM55" s="1284"/>
      <c r="BN55" s="1284"/>
      <c r="BO55" s="1284"/>
      <c r="BP55" s="1293"/>
      <c r="BQ55" s="1281"/>
      <c r="BR55" s="1281"/>
      <c r="BS55" s="1281"/>
      <c r="BT55" s="1281"/>
      <c r="BU55" s="1281"/>
      <c r="BV55" s="1281"/>
      <c r="BW55" s="1281"/>
      <c r="BX55" s="1293"/>
      <c r="BY55" s="1281"/>
      <c r="BZ55" s="1281"/>
      <c r="CA55" s="1281"/>
      <c r="CB55" s="1281"/>
      <c r="CC55" s="1281"/>
      <c r="CD55" s="1281"/>
      <c r="CE55" s="1281"/>
      <c r="CF55" s="1293"/>
      <c r="CG55" s="1281"/>
      <c r="CH55" s="1281"/>
      <c r="CI55" s="1281"/>
      <c r="CJ55" s="1281"/>
      <c r="CK55" s="1281"/>
      <c r="CL55" s="1281"/>
      <c r="CM55" s="1281"/>
      <c r="CN55" s="1281">
        <v>32.9</v>
      </c>
      <c r="CO55" s="1281"/>
      <c r="CP55" s="1281"/>
      <c r="CQ55" s="1281"/>
      <c r="CR55" s="1281"/>
      <c r="CS55" s="1281"/>
      <c r="CT55" s="1281"/>
      <c r="CU55" s="1281"/>
      <c r="CV55" s="1293"/>
      <c r="CW55" s="1281"/>
      <c r="CX55" s="1281"/>
      <c r="CY55" s="1281"/>
      <c r="CZ55" s="1281"/>
      <c r="DA55" s="1281"/>
      <c r="DB55" s="1281"/>
      <c r="DC55" s="1281"/>
    </row>
    <row r="56" spans="1:109" x14ac:dyDescent="0.15">
      <c r="A56" s="382"/>
      <c r="B56" s="374"/>
      <c r="G56" s="1287"/>
      <c r="H56" s="1287"/>
      <c r="I56" s="1287"/>
      <c r="J56" s="1287"/>
      <c r="K56" s="1288"/>
      <c r="L56" s="1288"/>
      <c r="M56" s="1288"/>
      <c r="N56" s="1288"/>
      <c r="AN56" s="1286"/>
      <c r="AO56" s="1286"/>
      <c r="AP56" s="1286"/>
      <c r="AQ56" s="1286"/>
      <c r="AR56" s="1286"/>
      <c r="AS56" s="1286"/>
      <c r="AT56" s="1286"/>
      <c r="AU56" s="1286"/>
      <c r="AV56" s="1286"/>
      <c r="AW56" s="1286"/>
      <c r="AX56" s="1286"/>
      <c r="AY56" s="1286"/>
      <c r="AZ56" s="1286"/>
      <c r="BA56" s="1286"/>
      <c r="BB56" s="1284"/>
      <c r="BC56" s="1284"/>
      <c r="BD56" s="1284"/>
      <c r="BE56" s="1284"/>
      <c r="BF56" s="1284"/>
      <c r="BG56" s="1284"/>
      <c r="BH56" s="1284"/>
      <c r="BI56" s="1284"/>
      <c r="BJ56" s="1284"/>
      <c r="BK56" s="1284"/>
      <c r="BL56" s="1284"/>
      <c r="BM56" s="1284"/>
      <c r="BN56" s="1284"/>
      <c r="BO56" s="1284"/>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87"/>
      <c r="H57" s="1287"/>
      <c r="I57" s="1282"/>
      <c r="J57" s="1282"/>
      <c r="K57" s="1288"/>
      <c r="L57" s="1288"/>
      <c r="M57" s="1288"/>
      <c r="N57" s="1288"/>
      <c r="AM57" s="367"/>
      <c r="AN57" s="1286"/>
      <c r="AO57" s="1286"/>
      <c r="AP57" s="1286"/>
      <c r="AQ57" s="1286"/>
      <c r="AR57" s="1286"/>
      <c r="AS57" s="1286"/>
      <c r="AT57" s="1286"/>
      <c r="AU57" s="1286"/>
      <c r="AV57" s="1286"/>
      <c r="AW57" s="1286"/>
      <c r="AX57" s="1286"/>
      <c r="AY57" s="1286"/>
      <c r="AZ57" s="1286"/>
      <c r="BA57" s="1286"/>
      <c r="BB57" s="1284" t="s">
        <v>598</v>
      </c>
      <c r="BC57" s="1284"/>
      <c r="BD57" s="1284"/>
      <c r="BE57" s="1284"/>
      <c r="BF57" s="1284"/>
      <c r="BG57" s="1284"/>
      <c r="BH57" s="1284"/>
      <c r="BI57" s="1284"/>
      <c r="BJ57" s="1284"/>
      <c r="BK57" s="1284"/>
      <c r="BL57" s="1284"/>
      <c r="BM57" s="1284"/>
      <c r="BN57" s="1284"/>
      <c r="BO57" s="1284"/>
      <c r="BP57" s="1293"/>
      <c r="BQ57" s="1281"/>
      <c r="BR57" s="1281"/>
      <c r="BS57" s="1281"/>
      <c r="BT57" s="1281"/>
      <c r="BU57" s="1281"/>
      <c r="BV57" s="1281"/>
      <c r="BW57" s="1281"/>
      <c r="BX57" s="1293"/>
      <c r="BY57" s="1281"/>
      <c r="BZ57" s="1281"/>
      <c r="CA57" s="1281"/>
      <c r="CB57" s="1281"/>
      <c r="CC57" s="1281"/>
      <c r="CD57" s="1281"/>
      <c r="CE57" s="1281"/>
      <c r="CF57" s="1293"/>
      <c r="CG57" s="1281"/>
      <c r="CH57" s="1281"/>
      <c r="CI57" s="1281"/>
      <c r="CJ57" s="1281"/>
      <c r="CK57" s="1281"/>
      <c r="CL57" s="1281"/>
      <c r="CM57" s="1281"/>
      <c r="CN57" s="1281">
        <v>57</v>
      </c>
      <c r="CO57" s="1281"/>
      <c r="CP57" s="1281"/>
      <c r="CQ57" s="1281"/>
      <c r="CR57" s="1281"/>
      <c r="CS57" s="1281"/>
      <c r="CT57" s="1281"/>
      <c r="CU57" s="1281"/>
      <c r="CV57" s="1293"/>
      <c r="CW57" s="1281"/>
      <c r="CX57" s="1281"/>
      <c r="CY57" s="1281"/>
      <c r="CZ57" s="1281"/>
      <c r="DA57" s="1281"/>
      <c r="DB57" s="1281"/>
      <c r="DC57" s="1281"/>
      <c r="DD57" s="387"/>
      <c r="DE57" s="386"/>
    </row>
    <row r="58" spans="1:109" s="382" customFormat="1" x14ac:dyDescent="0.15">
      <c r="A58" s="367"/>
      <c r="B58" s="386"/>
      <c r="G58" s="1287"/>
      <c r="H58" s="1287"/>
      <c r="I58" s="1282"/>
      <c r="J58" s="1282"/>
      <c r="K58" s="1288"/>
      <c r="L58" s="1288"/>
      <c r="M58" s="1288"/>
      <c r="N58" s="1288"/>
      <c r="AM58" s="367"/>
      <c r="AN58" s="1286"/>
      <c r="AO58" s="1286"/>
      <c r="AP58" s="1286"/>
      <c r="AQ58" s="1286"/>
      <c r="AR58" s="1286"/>
      <c r="AS58" s="1286"/>
      <c r="AT58" s="1286"/>
      <c r="AU58" s="1286"/>
      <c r="AV58" s="1286"/>
      <c r="AW58" s="1286"/>
      <c r="AX58" s="1286"/>
      <c r="AY58" s="1286"/>
      <c r="AZ58" s="1286"/>
      <c r="BA58" s="1286"/>
      <c r="BB58" s="1284"/>
      <c r="BC58" s="1284"/>
      <c r="BD58" s="1284"/>
      <c r="BE58" s="1284"/>
      <c r="BF58" s="1284"/>
      <c r="BG58" s="1284"/>
      <c r="BH58" s="1284"/>
      <c r="BI58" s="1284"/>
      <c r="BJ58" s="1284"/>
      <c r="BK58" s="1284"/>
      <c r="BL58" s="1284"/>
      <c r="BM58" s="1284"/>
      <c r="BN58" s="1284"/>
      <c r="BO58" s="1284"/>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4" t="s">
        <v>600</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374"/>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374"/>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374"/>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374"/>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87"/>
      <c r="H72" s="1287"/>
      <c r="I72" s="1287"/>
      <c r="J72" s="1287"/>
      <c r="K72" s="384"/>
      <c r="L72" s="384"/>
      <c r="M72" s="385"/>
      <c r="N72" s="385"/>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86" t="s">
        <v>549</v>
      </c>
      <c r="BQ72" s="1286"/>
      <c r="BR72" s="1286"/>
      <c r="BS72" s="1286"/>
      <c r="BT72" s="1286"/>
      <c r="BU72" s="1286"/>
      <c r="BV72" s="1286"/>
      <c r="BW72" s="1286"/>
      <c r="BX72" s="1286" t="s">
        <v>550</v>
      </c>
      <c r="BY72" s="1286"/>
      <c r="BZ72" s="1286"/>
      <c r="CA72" s="1286"/>
      <c r="CB72" s="1286"/>
      <c r="CC72" s="1286"/>
      <c r="CD72" s="1286"/>
      <c r="CE72" s="1286"/>
      <c r="CF72" s="1286" t="s">
        <v>551</v>
      </c>
      <c r="CG72" s="1286"/>
      <c r="CH72" s="1286"/>
      <c r="CI72" s="1286"/>
      <c r="CJ72" s="1286"/>
      <c r="CK72" s="1286"/>
      <c r="CL72" s="1286"/>
      <c r="CM72" s="1286"/>
      <c r="CN72" s="1286" t="s">
        <v>552</v>
      </c>
      <c r="CO72" s="1286"/>
      <c r="CP72" s="1286"/>
      <c r="CQ72" s="1286"/>
      <c r="CR72" s="1286"/>
      <c r="CS72" s="1286"/>
      <c r="CT72" s="1286"/>
      <c r="CU72" s="1286"/>
      <c r="CV72" s="1286" t="s">
        <v>553</v>
      </c>
      <c r="CW72" s="1286"/>
      <c r="CX72" s="1286"/>
      <c r="CY72" s="1286"/>
      <c r="CZ72" s="1286"/>
      <c r="DA72" s="1286"/>
      <c r="DB72" s="1286"/>
      <c r="DC72" s="1286"/>
    </row>
    <row r="73" spans="2:107" x14ac:dyDescent="0.15">
      <c r="B73" s="374"/>
      <c r="G73" s="1289"/>
      <c r="H73" s="1289"/>
      <c r="I73" s="1289"/>
      <c r="J73" s="1289"/>
      <c r="K73" s="1285"/>
      <c r="L73" s="1285"/>
      <c r="M73" s="1285"/>
      <c r="N73" s="1285"/>
      <c r="AM73" s="383"/>
      <c r="AN73" s="1284" t="s">
        <v>594</v>
      </c>
      <c r="AO73" s="1284"/>
      <c r="AP73" s="1284"/>
      <c r="AQ73" s="1284"/>
      <c r="AR73" s="1284"/>
      <c r="AS73" s="1284"/>
      <c r="AT73" s="1284"/>
      <c r="AU73" s="1284"/>
      <c r="AV73" s="1284"/>
      <c r="AW73" s="1284"/>
      <c r="AX73" s="1284"/>
      <c r="AY73" s="1284"/>
      <c r="AZ73" s="1284"/>
      <c r="BA73" s="1284"/>
      <c r="BB73" s="1284" t="s">
        <v>595</v>
      </c>
      <c r="BC73" s="1284"/>
      <c r="BD73" s="1284"/>
      <c r="BE73" s="1284"/>
      <c r="BF73" s="1284"/>
      <c r="BG73" s="1284"/>
      <c r="BH73" s="1284"/>
      <c r="BI73" s="1284"/>
      <c r="BJ73" s="1284"/>
      <c r="BK73" s="1284"/>
      <c r="BL73" s="1284"/>
      <c r="BM73" s="1284"/>
      <c r="BN73" s="1284"/>
      <c r="BO73" s="1284"/>
      <c r="BP73" s="1281">
        <v>32.200000000000003</v>
      </c>
      <c r="BQ73" s="1281"/>
      <c r="BR73" s="1281"/>
      <c r="BS73" s="1281"/>
      <c r="BT73" s="1281"/>
      <c r="BU73" s="1281"/>
      <c r="BV73" s="1281"/>
      <c r="BW73" s="1281"/>
      <c r="BX73" s="1281">
        <v>31.3</v>
      </c>
      <c r="BY73" s="1281"/>
      <c r="BZ73" s="1281"/>
      <c r="CA73" s="1281"/>
      <c r="CB73" s="1281"/>
      <c r="CC73" s="1281"/>
      <c r="CD73" s="1281"/>
      <c r="CE73" s="1281"/>
      <c r="CF73" s="1281">
        <v>32.799999999999997</v>
      </c>
      <c r="CG73" s="1281"/>
      <c r="CH73" s="1281"/>
      <c r="CI73" s="1281"/>
      <c r="CJ73" s="1281"/>
      <c r="CK73" s="1281"/>
      <c r="CL73" s="1281"/>
      <c r="CM73" s="1281"/>
      <c r="CN73" s="1281">
        <v>22.6</v>
      </c>
      <c r="CO73" s="1281"/>
      <c r="CP73" s="1281"/>
      <c r="CQ73" s="1281"/>
      <c r="CR73" s="1281"/>
      <c r="CS73" s="1281"/>
      <c r="CT73" s="1281"/>
      <c r="CU73" s="1281"/>
      <c r="CV73" s="1281">
        <v>22.8</v>
      </c>
      <c r="CW73" s="1281"/>
      <c r="CX73" s="1281"/>
      <c r="CY73" s="1281"/>
      <c r="CZ73" s="1281"/>
      <c r="DA73" s="1281"/>
      <c r="DB73" s="1281"/>
      <c r="DC73" s="1281"/>
    </row>
    <row r="74" spans="2:107" x14ac:dyDescent="0.15">
      <c r="B74" s="374"/>
      <c r="G74" s="1289"/>
      <c r="H74" s="1289"/>
      <c r="I74" s="1289"/>
      <c r="J74" s="1289"/>
      <c r="K74" s="1285"/>
      <c r="L74" s="1285"/>
      <c r="M74" s="1285"/>
      <c r="N74" s="1285"/>
      <c r="AM74" s="383"/>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89"/>
      <c r="H75" s="1289"/>
      <c r="I75" s="1287"/>
      <c r="J75" s="1287"/>
      <c r="K75" s="1288"/>
      <c r="L75" s="1288"/>
      <c r="M75" s="1288"/>
      <c r="N75" s="1288"/>
      <c r="AM75" s="383"/>
      <c r="AN75" s="1284"/>
      <c r="AO75" s="1284"/>
      <c r="AP75" s="1284"/>
      <c r="AQ75" s="1284"/>
      <c r="AR75" s="1284"/>
      <c r="AS75" s="1284"/>
      <c r="AT75" s="1284"/>
      <c r="AU75" s="1284"/>
      <c r="AV75" s="1284"/>
      <c r="AW75" s="1284"/>
      <c r="AX75" s="1284"/>
      <c r="AY75" s="1284"/>
      <c r="AZ75" s="1284"/>
      <c r="BA75" s="1284"/>
      <c r="BB75" s="1284" t="s">
        <v>601</v>
      </c>
      <c r="BC75" s="1284"/>
      <c r="BD75" s="1284"/>
      <c r="BE75" s="1284"/>
      <c r="BF75" s="1284"/>
      <c r="BG75" s="1284"/>
      <c r="BH75" s="1284"/>
      <c r="BI75" s="1284"/>
      <c r="BJ75" s="1284"/>
      <c r="BK75" s="1284"/>
      <c r="BL75" s="1284"/>
      <c r="BM75" s="1284"/>
      <c r="BN75" s="1284"/>
      <c r="BO75" s="1284"/>
      <c r="BP75" s="1281">
        <v>10.199999999999999</v>
      </c>
      <c r="BQ75" s="1281"/>
      <c r="BR75" s="1281"/>
      <c r="BS75" s="1281"/>
      <c r="BT75" s="1281"/>
      <c r="BU75" s="1281"/>
      <c r="BV75" s="1281"/>
      <c r="BW75" s="1281"/>
      <c r="BX75" s="1281">
        <v>9.5</v>
      </c>
      <c r="BY75" s="1281"/>
      <c r="BZ75" s="1281"/>
      <c r="CA75" s="1281"/>
      <c r="CB75" s="1281"/>
      <c r="CC75" s="1281"/>
      <c r="CD75" s="1281"/>
      <c r="CE75" s="1281"/>
      <c r="CF75" s="1281">
        <v>8.4</v>
      </c>
      <c r="CG75" s="1281"/>
      <c r="CH75" s="1281"/>
      <c r="CI75" s="1281"/>
      <c r="CJ75" s="1281"/>
      <c r="CK75" s="1281"/>
      <c r="CL75" s="1281"/>
      <c r="CM75" s="1281"/>
      <c r="CN75" s="1281">
        <v>7.2</v>
      </c>
      <c r="CO75" s="1281"/>
      <c r="CP75" s="1281"/>
      <c r="CQ75" s="1281"/>
      <c r="CR75" s="1281"/>
      <c r="CS75" s="1281"/>
      <c r="CT75" s="1281"/>
      <c r="CU75" s="1281"/>
      <c r="CV75" s="1281">
        <v>6.2</v>
      </c>
      <c r="CW75" s="1281"/>
      <c r="CX75" s="1281"/>
      <c r="CY75" s="1281"/>
      <c r="CZ75" s="1281"/>
      <c r="DA75" s="1281"/>
      <c r="DB75" s="1281"/>
      <c r="DC75" s="1281"/>
    </row>
    <row r="76" spans="2:107" x14ac:dyDescent="0.15">
      <c r="B76" s="374"/>
      <c r="G76" s="1289"/>
      <c r="H76" s="1289"/>
      <c r="I76" s="1287"/>
      <c r="J76" s="1287"/>
      <c r="K76" s="1288"/>
      <c r="L76" s="1288"/>
      <c r="M76" s="1288"/>
      <c r="N76" s="1288"/>
      <c r="AM76" s="383"/>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87"/>
      <c r="H77" s="1287"/>
      <c r="I77" s="1287"/>
      <c r="J77" s="1287"/>
      <c r="K77" s="1285"/>
      <c r="L77" s="1285"/>
      <c r="M77" s="1285"/>
      <c r="N77" s="1285"/>
      <c r="AN77" s="1286" t="s">
        <v>597</v>
      </c>
      <c r="AO77" s="1286"/>
      <c r="AP77" s="1286"/>
      <c r="AQ77" s="1286"/>
      <c r="AR77" s="1286"/>
      <c r="AS77" s="1286"/>
      <c r="AT77" s="1286"/>
      <c r="AU77" s="1286"/>
      <c r="AV77" s="1286"/>
      <c r="AW77" s="1286"/>
      <c r="AX77" s="1286"/>
      <c r="AY77" s="1286"/>
      <c r="AZ77" s="1286"/>
      <c r="BA77" s="1286"/>
      <c r="BB77" s="1284" t="s">
        <v>602</v>
      </c>
      <c r="BC77" s="1284"/>
      <c r="BD77" s="1284"/>
      <c r="BE77" s="1284"/>
      <c r="BF77" s="1284"/>
      <c r="BG77" s="1284"/>
      <c r="BH77" s="1284"/>
      <c r="BI77" s="1284"/>
      <c r="BJ77" s="1284"/>
      <c r="BK77" s="1284"/>
      <c r="BL77" s="1284"/>
      <c r="BM77" s="1284"/>
      <c r="BN77" s="1284"/>
      <c r="BO77" s="1284"/>
      <c r="BP77" s="1281">
        <v>54.6</v>
      </c>
      <c r="BQ77" s="1281"/>
      <c r="BR77" s="1281"/>
      <c r="BS77" s="1281"/>
      <c r="BT77" s="1281"/>
      <c r="BU77" s="1281"/>
      <c r="BV77" s="1281"/>
      <c r="BW77" s="1281"/>
      <c r="BX77" s="1281">
        <v>48.7</v>
      </c>
      <c r="BY77" s="1281"/>
      <c r="BZ77" s="1281"/>
      <c r="CA77" s="1281"/>
      <c r="CB77" s="1281"/>
      <c r="CC77" s="1281"/>
      <c r="CD77" s="1281"/>
      <c r="CE77" s="1281"/>
      <c r="CF77" s="1281">
        <v>36.5</v>
      </c>
      <c r="CG77" s="1281"/>
      <c r="CH77" s="1281"/>
      <c r="CI77" s="1281"/>
      <c r="CJ77" s="1281"/>
      <c r="CK77" s="1281"/>
      <c r="CL77" s="1281"/>
      <c r="CM77" s="1281"/>
      <c r="CN77" s="1281">
        <v>32.9</v>
      </c>
      <c r="CO77" s="1281"/>
      <c r="CP77" s="1281"/>
      <c r="CQ77" s="1281"/>
      <c r="CR77" s="1281"/>
      <c r="CS77" s="1281"/>
      <c r="CT77" s="1281"/>
      <c r="CU77" s="1281"/>
      <c r="CV77" s="1281">
        <v>28.5</v>
      </c>
      <c r="CW77" s="1281"/>
      <c r="CX77" s="1281"/>
      <c r="CY77" s="1281"/>
      <c r="CZ77" s="1281"/>
      <c r="DA77" s="1281"/>
      <c r="DB77" s="1281"/>
      <c r="DC77" s="1281"/>
    </row>
    <row r="78" spans="2:107" x14ac:dyDescent="0.15">
      <c r="B78" s="374"/>
      <c r="G78" s="1287"/>
      <c r="H78" s="1287"/>
      <c r="I78" s="1287"/>
      <c r="J78" s="1287"/>
      <c r="K78" s="1285"/>
      <c r="L78" s="1285"/>
      <c r="M78" s="1285"/>
      <c r="N78" s="1285"/>
      <c r="AN78" s="1286"/>
      <c r="AO78" s="1286"/>
      <c r="AP78" s="1286"/>
      <c r="AQ78" s="1286"/>
      <c r="AR78" s="1286"/>
      <c r="AS78" s="1286"/>
      <c r="AT78" s="1286"/>
      <c r="AU78" s="1286"/>
      <c r="AV78" s="1286"/>
      <c r="AW78" s="1286"/>
      <c r="AX78" s="1286"/>
      <c r="AY78" s="1286"/>
      <c r="AZ78" s="1286"/>
      <c r="BA78" s="1286"/>
      <c r="BB78" s="1284"/>
      <c r="BC78" s="1284"/>
      <c r="BD78" s="1284"/>
      <c r="BE78" s="1284"/>
      <c r="BF78" s="1284"/>
      <c r="BG78" s="1284"/>
      <c r="BH78" s="1284"/>
      <c r="BI78" s="1284"/>
      <c r="BJ78" s="1284"/>
      <c r="BK78" s="1284"/>
      <c r="BL78" s="1284"/>
      <c r="BM78" s="1284"/>
      <c r="BN78" s="1284"/>
      <c r="BO78" s="1284"/>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87"/>
      <c r="H79" s="1287"/>
      <c r="I79" s="1282"/>
      <c r="J79" s="1282"/>
      <c r="K79" s="1283"/>
      <c r="L79" s="1283"/>
      <c r="M79" s="1283"/>
      <c r="N79" s="1283"/>
      <c r="AN79" s="1286"/>
      <c r="AO79" s="1286"/>
      <c r="AP79" s="1286"/>
      <c r="AQ79" s="1286"/>
      <c r="AR79" s="1286"/>
      <c r="AS79" s="1286"/>
      <c r="AT79" s="1286"/>
      <c r="AU79" s="1286"/>
      <c r="AV79" s="1286"/>
      <c r="AW79" s="1286"/>
      <c r="AX79" s="1286"/>
      <c r="AY79" s="1286"/>
      <c r="AZ79" s="1286"/>
      <c r="BA79" s="1286"/>
      <c r="BB79" s="1284" t="s">
        <v>601</v>
      </c>
      <c r="BC79" s="1284"/>
      <c r="BD79" s="1284"/>
      <c r="BE79" s="1284"/>
      <c r="BF79" s="1284"/>
      <c r="BG79" s="1284"/>
      <c r="BH79" s="1284"/>
      <c r="BI79" s="1284"/>
      <c r="BJ79" s="1284"/>
      <c r="BK79" s="1284"/>
      <c r="BL79" s="1284"/>
      <c r="BM79" s="1284"/>
      <c r="BN79" s="1284"/>
      <c r="BO79" s="1284"/>
      <c r="BP79" s="1281">
        <v>11.2</v>
      </c>
      <c r="BQ79" s="1281"/>
      <c r="BR79" s="1281"/>
      <c r="BS79" s="1281"/>
      <c r="BT79" s="1281"/>
      <c r="BU79" s="1281"/>
      <c r="BV79" s="1281"/>
      <c r="BW79" s="1281"/>
      <c r="BX79" s="1281">
        <v>10.4</v>
      </c>
      <c r="BY79" s="1281"/>
      <c r="BZ79" s="1281"/>
      <c r="CA79" s="1281"/>
      <c r="CB79" s="1281"/>
      <c r="CC79" s="1281"/>
      <c r="CD79" s="1281"/>
      <c r="CE79" s="1281"/>
      <c r="CF79" s="1281">
        <v>9</v>
      </c>
      <c r="CG79" s="1281"/>
      <c r="CH79" s="1281"/>
      <c r="CI79" s="1281"/>
      <c r="CJ79" s="1281"/>
      <c r="CK79" s="1281"/>
      <c r="CL79" s="1281"/>
      <c r="CM79" s="1281"/>
      <c r="CN79" s="1281">
        <v>8.1999999999999993</v>
      </c>
      <c r="CO79" s="1281"/>
      <c r="CP79" s="1281"/>
      <c r="CQ79" s="1281"/>
      <c r="CR79" s="1281"/>
      <c r="CS79" s="1281"/>
      <c r="CT79" s="1281"/>
      <c r="CU79" s="1281"/>
      <c r="CV79" s="1281">
        <v>8</v>
      </c>
      <c r="CW79" s="1281"/>
      <c r="CX79" s="1281"/>
      <c r="CY79" s="1281"/>
      <c r="CZ79" s="1281"/>
      <c r="DA79" s="1281"/>
      <c r="DB79" s="1281"/>
      <c r="DC79" s="1281"/>
    </row>
    <row r="80" spans="2:107" x14ac:dyDescent="0.15">
      <c r="B80" s="374"/>
      <c r="G80" s="1287"/>
      <c r="H80" s="1287"/>
      <c r="I80" s="1282"/>
      <c r="J80" s="1282"/>
      <c r="K80" s="1283"/>
      <c r="L80" s="1283"/>
      <c r="M80" s="1283"/>
      <c r="N80" s="1283"/>
      <c r="AN80" s="1286"/>
      <c r="AO80" s="1286"/>
      <c r="AP80" s="1286"/>
      <c r="AQ80" s="1286"/>
      <c r="AR80" s="1286"/>
      <c r="AS80" s="1286"/>
      <c r="AT80" s="1286"/>
      <c r="AU80" s="1286"/>
      <c r="AV80" s="1286"/>
      <c r="AW80" s="1286"/>
      <c r="AX80" s="1286"/>
      <c r="AY80" s="1286"/>
      <c r="AZ80" s="1286"/>
      <c r="BA80" s="1286"/>
      <c r="BB80" s="1284"/>
      <c r="BC80" s="1284"/>
      <c r="BD80" s="1284"/>
      <c r="BE80" s="1284"/>
      <c r="BF80" s="1284"/>
      <c r="BG80" s="1284"/>
      <c r="BH80" s="1284"/>
      <c r="BI80" s="1284"/>
      <c r="BJ80" s="1284"/>
      <c r="BK80" s="1284"/>
      <c r="BL80" s="1284"/>
      <c r="BM80" s="1284"/>
      <c r="BN80" s="1284"/>
      <c r="BO80" s="1284"/>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oq4YR6PvZh0Gw6zkH0r4yoxz4CK90/BjQW53ZY858fG6sM+dLdWbFU5lLv3Idr47ayLpxCxAj+yl614EMY7lA==" saltValue="kg/6z6F5RoY/tXnhhofi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4GwbqZiRui5Rxu5+0JEwb833ebtCmlwSIi1BO4GRGD0HuUFtYXIMt9fvtKQ2vunvk4ywRHFysc09oEaSw0hBg==" saltValue="jVrlsDO+ypMZgYZ1T7GD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hpDEviLeNCQj9F7bP9Awp+rJN88Wju+k5R+ydKctDYQHvQzS2VhfhRrCQnWuzznNkSxBnIS/qJ4btekyiue5g==" saltValue="JAmVZB6oozmgtev6zIwt3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57345</v>
      </c>
      <c r="E3" s="141"/>
      <c r="F3" s="142">
        <v>74444</v>
      </c>
      <c r="G3" s="143"/>
      <c r="H3" s="144"/>
    </row>
    <row r="4" spans="1:8" x14ac:dyDescent="0.15">
      <c r="A4" s="145"/>
      <c r="B4" s="146"/>
      <c r="C4" s="147"/>
      <c r="D4" s="148">
        <v>33216</v>
      </c>
      <c r="E4" s="149"/>
      <c r="F4" s="150">
        <v>34175</v>
      </c>
      <c r="G4" s="151"/>
      <c r="H4" s="152"/>
    </row>
    <row r="5" spans="1:8" x14ac:dyDescent="0.15">
      <c r="A5" s="133" t="s">
        <v>541</v>
      </c>
      <c r="B5" s="138"/>
      <c r="C5" s="139"/>
      <c r="D5" s="140">
        <v>59015</v>
      </c>
      <c r="E5" s="141"/>
      <c r="F5" s="142">
        <v>85205</v>
      </c>
      <c r="G5" s="143"/>
      <c r="H5" s="144"/>
    </row>
    <row r="6" spans="1:8" x14ac:dyDescent="0.15">
      <c r="A6" s="145"/>
      <c r="B6" s="146"/>
      <c r="C6" s="147"/>
      <c r="D6" s="148">
        <v>27652</v>
      </c>
      <c r="E6" s="149"/>
      <c r="F6" s="150">
        <v>38847</v>
      </c>
      <c r="G6" s="151"/>
      <c r="H6" s="152"/>
    </row>
    <row r="7" spans="1:8" x14ac:dyDescent="0.15">
      <c r="A7" s="133" t="s">
        <v>542</v>
      </c>
      <c r="B7" s="138"/>
      <c r="C7" s="139"/>
      <c r="D7" s="140">
        <v>24508</v>
      </c>
      <c r="E7" s="141"/>
      <c r="F7" s="142">
        <v>69469</v>
      </c>
      <c r="G7" s="143"/>
      <c r="H7" s="144"/>
    </row>
    <row r="8" spans="1:8" x14ac:dyDescent="0.15">
      <c r="A8" s="145"/>
      <c r="B8" s="146"/>
      <c r="C8" s="147"/>
      <c r="D8" s="148">
        <v>14934</v>
      </c>
      <c r="E8" s="149"/>
      <c r="F8" s="150">
        <v>38215</v>
      </c>
      <c r="G8" s="151"/>
      <c r="H8" s="152"/>
    </row>
    <row r="9" spans="1:8" x14ac:dyDescent="0.15">
      <c r="A9" s="133" t="s">
        <v>543</v>
      </c>
      <c r="B9" s="138"/>
      <c r="C9" s="139"/>
      <c r="D9" s="140">
        <v>24476</v>
      </c>
      <c r="E9" s="141"/>
      <c r="F9" s="142">
        <v>67293</v>
      </c>
      <c r="G9" s="143"/>
      <c r="H9" s="144"/>
    </row>
    <row r="10" spans="1:8" x14ac:dyDescent="0.15">
      <c r="A10" s="145"/>
      <c r="B10" s="146"/>
      <c r="C10" s="147"/>
      <c r="D10" s="148">
        <v>14594</v>
      </c>
      <c r="E10" s="149"/>
      <c r="F10" s="150">
        <v>35076</v>
      </c>
      <c r="G10" s="151"/>
      <c r="H10" s="152"/>
    </row>
    <row r="11" spans="1:8" x14ac:dyDescent="0.15">
      <c r="A11" s="133" t="s">
        <v>544</v>
      </c>
      <c r="B11" s="138"/>
      <c r="C11" s="139"/>
      <c r="D11" s="140">
        <v>44824</v>
      </c>
      <c r="E11" s="141"/>
      <c r="F11" s="142">
        <v>67343</v>
      </c>
      <c r="G11" s="143"/>
      <c r="H11" s="144"/>
    </row>
    <row r="12" spans="1:8" x14ac:dyDescent="0.15">
      <c r="A12" s="145"/>
      <c r="B12" s="146"/>
      <c r="C12" s="153"/>
      <c r="D12" s="148">
        <v>33607</v>
      </c>
      <c r="E12" s="149"/>
      <c r="F12" s="150">
        <v>32865</v>
      </c>
      <c r="G12" s="151"/>
      <c r="H12" s="152"/>
    </row>
    <row r="13" spans="1:8" x14ac:dyDescent="0.15">
      <c r="A13" s="133"/>
      <c r="B13" s="138"/>
      <c r="C13" s="154"/>
      <c r="D13" s="155">
        <v>42034</v>
      </c>
      <c r="E13" s="156"/>
      <c r="F13" s="157">
        <v>72751</v>
      </c>
      <c r="G13" s="158"/>
      <c r="H13" s="144"/>
    </row>
    <row r="14" spans="1:8" x14ac:dyDescent="0.15">
      <c r="A14" s="145"/>
      <c r="B14" s="146"/>
      <c r="C14" s="147"/>
      <c r="D14" s="148">
        <v>24801</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1.82</v>
      </c>
      <c r="C19" s="159">
        <f>ROUND(VALUE(SUBSTITUTE(実質収支比率等に係る経年分析!G$48,"▲","-")),2)</f>
        <v>2.89</v>
      </c>
      <c r="D19" s="159">
        <f>ROUND(VALUE(SUBSTITUTE(実質収支比率等に係る経年分析!H$48,"▲","-")),2)</f>
        <v>3.59</v>
      </c>
      <c r="E19" s="159">
        <f>ROUND(VALUE(SUBSTITUTE(実質収支比率等に係る経年分析!I$48,"▲","-")),2)</f>
        <v>2.68</v>
      </c>
      <c r="F19" s="159">
        <f>ROUND(VALUE(SUBSTITUTE(実質収支比率等に係る経年分析!J$48,"▲","-")),2)</f>
        <v>3.47</v>
      </c>
    </row>
    <row r="20" spans="1:11" x14ac:dyDescent="0.15">
      <c r="A20" s="159" t="s">
        <v>49</v>
      </c>
      <c r="B20" s="159">
        <f>ROUND(VALUE(SUBSTITUTE(実質収支比率等に係る経年分析!F$47,"▲","-")),2)</f>
        <v>37.44</v>
      </c>
      <c r="C20" s="159">
        <f>ROUND(VALUE(SUBSTITUTE(実質収支比率等に係る経年分析!G$47,"▲","-")),2)</f>
        <v>30.49</v>
      </c>
      <c r="D20" s="159">
        <f>ROUND(VALUE(SUBSTITUTE(実質収支比率等に係る経年分析!H$47,"▲","-")),2)</f>
        <v>31.24</v>
      </c>
      <c r="E20" s="159">
        <f>ROUND(VALUE(SUBSTITUTE(実質収支比率等に係る経年分析!I$47,"▲","-")),2)</f>
        <v>33.54</v>
      </c>
      <c r="F20" s="159">
        <f>ROUND(VALUE(SUBSTITUTE(実質収支比率等に係る経年分析!J$47,"▲","-")),2)</f>
        <v>31.98</v>
      </c>
    </row>
    <row r="21" spans="1:11" x14ac:dyDescent="0.15">
      <c r="A21" s="159" t="s">
        <v>50</v>
      </c>
      <c r="B21" s="159">
        <f>IF(ISNUMBER(VALUE(SUBSTITUTE(実質収支比率等に係る経年分析!F$49,"▲","-"))),ROUND(VALUE(SUBSTITUTE(実質収支比率等に係る経年分析!F$49,"▲","-")),2),NA())</f>
        <v>-1.25</v>
      </c>
      <c r="C21" s="159">
        <f>IF(ISNUMBER(VALUE(SUBSTITUTE(実質収支比率等に係る経年分析!G$49,"▲","-"))),ROUND(VALUE(SUBSTITUTE(実質収支比率等に係る経年分析!G$49,"▲","-")),2),NA())</f>
        <v>-6.1</v>
      </c>
      <c r="D21" s="159">
        <f>IF(ISNUMBER(VALUE(SUBSTITUTE(実質収支比率等に係る経年分析!H$49,"▲","-"))),ROUND(VALUE(SUBSTITUTE(実質収支比率等に係る経年分析!H$49,"▲","-")),2),NA())</f>
        <v>0.81</v>
      </c>
      <c r="E21" s="159">
        <f>IF(ISNUMBER(VALUE(SUBSTITUTE(実質収支比率等に係る経年分析!I$49,"▲","-"))),ROUND(VALUE(SUBSTITUTE(実質収支比率等に係る経年分析!I$49,"▲","-")),2),NA())</f>
        <v>-0.89</v>
      </c>
      <c r="F21" s="159">
        <f>IF(ISNUMBER(VALUE(SUBSTITUTE(実質収支比率等に係る経年分析!J$49,"▲","-"))),ROUND(VALUE(SUBSTITUTE(実質収支比率等に係る経年分析!J$49,"▲","-")),2),NA())</f>
        <v>-2.82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1.56</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3.47</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33.229999999999997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31.85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25.53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24.82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23.04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518</v>
      </c>
      <c r="E42" s="161"/>
      <c r="F42" s="161"/>
      <c r="G42" s="161">
        <f>'実質公債費比率（分子）の構造'!L$52</f>
        <v>545</v>
      </c>
      <c r="H42" s="161"/>
      <c r="I42" s="161"/>
      <c r="J42" s="161">
        <f>'実質公債費比率（分子）の構造'!M$52</f>
        <v>515</v>
      </c>
      <c r="K42" s="161"/>
      <c r="L42" s="161"/>
      <c r="M42" s="161">
        <f>'実質公債費比率（分子）の構造'!N$52</f>
        <v>500</v>
      </c>
      <c r="N42" s="161"/>
      <c r="O42" s="161"/>
      <c r="P42" s="161">
        <f>'実質公債費比率（分子）の構造'!O$52</f>
        <v>506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73</v>
      </c>
      <c r="C45" s="161"/>
      <c r="D45" s="161"/>
      <c r="E45" s="161">
        <f>'実質公債費比率（分子）の構造'!L$49</f>
        <v>69</v>
      </c>
      <c r="F45" s="161"/>
      <c r="G45" s="161"/>
      <c r="H45" s="161">
        <f>'実質公債費比率（分子）の構造'!M$49</f>
        <v>26</v>
      </c>
      <c r="I45" s="161"/>
      <c r="J45" s="161"/>
      <c r="K45" s="161">
        <f>'実質公債費比率（分子）の構造'!N$49</f>
        <v>10</v>
      </c>
      <c r="L45" s="161"/>
      <c r="M45" s="161"/>
      <c r="N45" s="161">
        <f>'実質公債費比率（分子）の構造'!O$49</f>
        <v>2</v>
      </c>
      <c r="O45" s="161"/>
      <c r="P45" s="161"/>
    </row>
    <row r="46" spans="1:16" x14ac:dyDescent="0.15">
      <c r="A46" s="161" t="s">
        <v>61</v>
      </c>
      <c r="B46" s="161">
        <f>'実質公債費比率（分子）の構造'!K$48</f>
        <v>133</v>
      </c>
      <c r="C46" s="161"/>
      <c r="D46" s="161"/>
      <c r="E46" s="161">
        <f>'実質公債費比率（分子）の構造'!L$48</f>
        <v>135</v>
      </c>
      <c r="F46" s="161"/>
      <c r="G46" s="161"/>
      <c r="H46" s="161">
        <f>'実質公債費比率（分子）の構造'!M$48</f>
        <v>148</v>
      </c>
      <c r="I46" s="161"/>
      <c r="J46" s="161"/>
      <c r="K46" s="161">
        <f>'実質公債費比率（分子）の構造'!N$48</f>
        <v>131</v>
      </c>
      <c r="L46" s="161"/>
      <c r="M46" s="161"/>
      <c r="N46" s="161">
        <f>'実質公債費比率（分子）の構造'!O$48</f>
        <v>137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643</v>
      </c>
      <c r="C49" s="161"/>
      <c r="D49" s="161"/>
      <c r="E49" s="161">
        <f>'実質公債費比率（分子）の構造'!L$45</f>
        <v>633</v>
      </c>
      <c r="F49" s="161"/>
      <c r="G49" s="161"/>
      <c r="H49" s="161">
        <f>'実質公債費比率（分子）の構造'!M$45</f>
        <v>581</v>
      </c>
      <c r="I49" s="161"/>
      <c r="J49" s="161"/>
      <c r="K49" s="161">
        <f>'実質公債費比率（分子）の構造'!N$45</f>
        <v>562</v>
      </c>
      <c r="L49" s="161"/>
      <c r="M49" s="161"/>
      <c r="N49" s="161">
        <f>'実質公債費比率（分子）の構造'!O$45</f>
        <v>566</v>
      </c>
      <c r="O49" s="161"/>
      <c r="P49" s="161"/>
    </row>
    <row r="50" spans="1:16" x14ac:dyDescent="0.15">
      <c r="A50" s="161" t="s">
        <v>65</v>
      </c>
      <c r="B50" s="161" t="e">
        <f>NA()</f>
        <v>#N/A</v>
      </c>
      <c r="C50" s="161">
        <f>IF(ISNUMBER('実質公債費比率（分子）の構造'!K$53),'実質公債費比率（分子）の構造'!K$53,NA())</f>
        <v>331</v>
      </c>
      <c r="D50" s="161" t="e">
        <f>NA()</f>
        <v>#N/A</v>
      </c>
      <c r="E50" s="161" t="e">
        <f>NA()</f>
        <v>#N/A</v>
      </c>
      <c r="F50" s="161">
        <f>IF(ISNUMBER('実質公債費比率（分子）の構造'!L$53),'実質公債費比率（分子）の構造'!L$53,NA())</f>
        <v>292</v>
      </c>
      <c r="G50" s="161" t="e">
        <f>NA()</f>
        <v>#N/A</v>
      </c>
      <c r="H50" s="161" t="e">
        <f>NA()</f>
        <v>#N/A</v>
      </c>
      <c r="I50" s="161">
        <f>IF(ISNUMBER('実質公債費比率（分子）の構造'!M$53),'実質公債費比率（分子）の構造'!M$53,NA())</f>
        <v>240</v>
      </c>
      <c r="J50" s="161" t="e">
        <f>NA()</f>
        <v>#N/A</v>
      </c>
      <c r="K50" s="161" t="e">
        <f>NA()</f>
        <v>#N/A</v>
      </c>
      <c r="L50" s="161">
        <f>IF(ISNUMBER('実質公債費比率（分子）の構造'!N$53),'実質公債費比率（分子）の構造'!N$53,NA())</f>
        <v>203</v>
      </c>
      <c r="M50" s="161" t="e">
        <f>NA()</f>
        <v>#N/A</v>
      </c>
      <c r="N50" s="161" t="e">
        <f>NA()</f>
        <v>#N/A</v>
      </c>
      <c r="O50" s="161">
        <f>IF(ISNUMBER('実質公債費比率（分子）の構造'!O$53),'実質公債費比率（分子）の構造'!O$53,NA())</f>
        <v>199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6104</v>
      </c>
      <c r="E56" s="160"/>
      <c r="F56" s="160"/>
      <c r="G56" s="160">
        <f>'将来負担比率（分子）の構造'!J$52</f>
        <v>6179</v>
      </c>
      <c r="H56" s="160"/>
      <c r="I56" s="160"/>
      <c r="J56" s="160">
        <f>'将来負担比率（分子）の構造'!K$52</f>
        <v>6079</v>
      </c>
      <c r="K56" s="160"/>
      <c r="L56" s="160"/>
      <c r="M56" s="160">
        <f>'将来負担比率（分子）の構造'!L$52</f>
        <v>5975</v>
      </c>
      <c r="N56" s="160"/>
      <c r="O56" s="160"/>
      <c r="P56" s="160">
        <f>'将来負担比率（分子）の構造'!M$52</f>
        <v>6048</v>
      </c>
    </row>
    <row r="57" spans="1:16" x14ac:dyDescent="0.15">
      <c r="A57" s="160" t="s">
        <v>36</v>
      </c>
      <c r="B57" s="160"/>
      <c r="C57" s="160"/>
      <c r="D57" s="160" t="str">
        <f>'将来負担比率（分子）の構造'!I$51</f>
        <v>-</v>
      </c>
      <c r="E57" s="160"/>
      <c r="F57" s="160"/>
      <c r="G57" s="160" t="str">
        <f>'将来負担比率（分子）の構造'!J$51</f>
        <v>-</v>
      </c>
      <c r="H57" s="160"/>
      <c r="I57" s="160"/>
      <c r="J57" s="160">
        <f>'将来負担比率（分子）の構造'!K$51</f>
        <v>94</v>
      </c>
      <c r="K57" s="160"/>
      <c r="L57" s="160"/>
      <c r="M57" s="160">
        <f>'将来負担比率（分子）の構造'!L$51</f>
        <v>109</v>
      </c>
      <c r="N57" s="160"/>
      <c r="O57" s="160"/>
      <c r="P57" s="160">
        <f>'将来負担比率（分子）の構造'!M$51</f>
        <v>109</v>
      </c>
    </row>
    <row r="58" spans="1:16" x14ac:dyDescent="0.15">
      <c r="A58" s="160" t="s">
        <v>35</v>
      </c>
      <c r="B58" s="160"/>
      <c r="C58" s="160"/>
      <c r="D58" s="160">
        <f>'将来負担比率（分子）の構造'!I$50</f>
        <v>2965</v>
      </c>
      <c r="E58" s="160"/>
      <c r="F58" s="160"/>
      <c r="G58" s="160">
        <f>'将来負担比率（分子）の構造'!J$50</f>
        <v>2732</v>
      </c>
      <c r="H58" s="160"/>
      <c r="I58" s="160"/>
      <c r="J58" s="160">
        <f>'将来負担比率（分子）の構造'!K$50</f>
        <v>2894</v>
      </c>
      <c r="K58" s="160"/>
      <c r="L58" s="160"/>
      <c r="M58" s="160">
        <f>'将来負担比率（分子）の構造'!L$50</f>
        <v>2966</v>
      </c>
      <c r="N58" s="160"/>
      <c r="O58" s="160"/>
      <c r="P58" s="160">
        <f>'将来負担比率（分子）の構造'!M$50</f>
        <v>2848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1461</v>
      </c>
      <c r="C62" s="160"/>
      <c r="D62" s="160"/>
      <c r="E62" s="160">
        <f>'将来負担比率（分子）の構造'!J$45</f>
        <v>1188</v>
      </c>
      <c r="F62" s="160"/>
      <c r="G62" s="160"/>
      <c r="H62" s="160">
        <f>'将来負担比率（分子）の構造'!K$45</f>
        <v>1139</v>
      </c>
      <c r="I62" s="160"/>
      <c r="J62" s="160"/>
      <c r="K62" s="160">
        <f>'将来負担比率（分子）の構造'!L$45</f>
        <v>1056</v>
      </c>
      <c r="L62" s="160"/>
      <c r="M62" s="160"/>
      <c r="N62" s="160">
        <f>'将来負担比率（分子）の構造'!M$45</f>
        <v>991</v>
      </c>
      <c r="O62" s="160"/>
      <c r="P62" s="160"/>
    </row>
    <row r="63" spans="1:16" x14ac:dyDescent="0.15">
      <c r="A63" s="160" t="s">
        <v>28</v>
      </c>
      <c r="B63" s="160">
        <f>'将来負担比率（分子）の構造'!I$44</f>
        <v>107</v>
      </c>
      <c r="C63" s="160"/>
      <c r="D63" s="160"/>
      <c r="E63" s="160">
        <f>'将来負担比率（分子）の構造'!J$44</f>
        <v>40</v>
      </c>
      <c r="F63" s="160"/>
      <c r="G63" s="160"/>
      <c r="H63" s="160">
        <f>'将来負担比率（分子）の構造'!K$44</f>
        <v>15</v>
      </c>
      <c r="I63" s="160"/>
      <c r="J63" s="160"/>
      <c r="K63" s="160">
        <f>'将来負担比率（分子）の構造'!L$44</f>
        <v>5</v>
      </c>
      <c r="L63" s="160"/>
      <c r="M63" s="160"/>
      <c r="N63" s="160">
        <f>'将来負担比率（分子）の構造'!M$44</f>
        <v>3</v>
      </c>
      <c r="O63" s="160"/>
      <c r="P63" s="160"/>
    </row>
    <row r="64" spans="1:16" x14ac:dyDescent="0.15">
      <c r="A64" s="160" t="s">
        <v>27</v>
      </c>
      <c r="B64" s="160">
        <f>'将来負担比率（分子）の構造'!I$43</f>
        <v>2315</v>
      </c>
      <c r="C64" s="160"/>
      <c r="D64" s="160"/>
      <c r="E64" s="160">
        <f>'将来負担比率（分子）の構造'!J$43</f>
        <v>2403</v>
      </c>
      <c r="F64" s="160"/>
      <c r="G64" s="160"/>
      <c r="H64" s="160">
        <f>'将来負担比率（分子）の構造'!K$43</f>
        <v>2493</v>
      </c>
      <c r="I64" s="160"/>
      <c r="J64" s="160"/>
      <c r="K64" s="160">
        <f>'将来負担比率（分子）の構造'!L$43</f>
        <v>2411</v>
      </c>
      <c r="L64" s="160"/>
      <c r="M64" s="160"/>
      <c r="N64" s="160">
        <f>'将来負担比率（分子）の構造'!M$43</f>
        <v>2361</v>
      </c>
      <c r="O64" s="160"/>
      <c r="P64" s="160"/>
    </row>
    <row r="65" spans="1:16" x14ac:dyDescent="0.15">
      <c r="A65" s="160" t="s">
        <v>26</v>
      </c>
      <c r="B65" s="160">
        <f>'将来負担比率（分子）の構造'!I$42</f>
        <v>126</v>
      </c>
      <c r="C65" s="160"/>
      <c r="D65" s="160"/>
      <c r="E65" s="160">
        <f>'将来負担比率（分子）の構造'!J$42</f>
        <v>51</v>
      </c>
      <c r="F65" s="160"/>
      <c r="G65" s="160"/>
      <c r="H65" s="160">
        <f>'将来負担比率（分子）の構造'!K$42</f>
        <v>446</v>
      </c>
      <c r="I65" s="160"/>
      <c r="J65" s="160"/>
      <c r="K65" s="160">
        <f>'将来負担比率（分子）の構造'!L$42</f>
        <v>437</v>
      </c>
      <c r="L65" s="160"/>
      <c r="M65" s="160"/>
      <c r="N65" s="160">
        <f>'将来負担比率（分子）の構造'!M$42</f>
        <v>449</v>
      </c>
      <c r="O65" s="160"/>
      <c r="P65" s="160"/>
    </row>
    <row r="66" spans="1:16" x14ac:dyDescent="0.15">
      <c r="A66" s="160" t="s">
        <v>25</v>
      </c>
      <c r="B66" s="160">
        <f>'将来負担比率（分子）の構造'!I$41</f>
        <v>6151</v>
      </c>
      <c r="C66" s="160"/>
      <c r="D66" s="160"/>
      <c r="E66" s="160">
        <f>'将来負担比率（分子）の構造'!J$41</f>
        <v>6273</v>
      </c>
      <c r="F66" s="160"/>
      <c r="G66" s="160"/>
      <c r="H66" s="160">
        <f>'将来負担比率（分子）の構造'!K$41</f>
        <v>6112</v>
      </c>
      <c r="I66" s="160"/>
      <c r="J66" s="160"/>
      <c r="K66" s="160">
        <f>'将来負担比率（分子）の構造'!L$41</f>
        <v>5918</v>
      </c>
      <c r="L66" s="160"/>
      <c r="M66" s="160"/>
      <c r="N66" s="160">
        <f>'将来負担比率（分子）の構造'!M$41</f>
        <v>5968</v>
      </c>
      <c r="O66" s="160"/>
      <c r="P66" s="160"/>
    </row>
    <row r="67" spans="1:16" x14ac:dyDescent="0.15">
      <c r="A67" s="160" t="s">
        <v>69</v>
      </c>
      <c r="B67" s="160" t="e">
        <f>NA()</f>
        <v>#N/A</v>
      </c>
      <c r="C67" s="160">
        <f>IF(ISNUMBER('将来負担比率（分子）の構造'!I$53), IF('将来負担比率（分子）の構造'!I$53 &lt; 0, 0, '将来負担比率（分子）の構造'!I$53), NA())</f>
        <v>1091</v>
      </c>
      <c r="D67" s="160" t="e">
        <f>NA()</f>
        <v>#N/A</v>
      </c>
      <c r="E67" s="160" t="e">
        <f>NA()</f>
        <v>#N/A</v>
      </c>
      <c r="F67" s="160">
        <f>IF(ISNUMBER('将来負担比率（分子）の構造'!J$53), IF('将来負担比率（分子）の構造'!J$53 &lt; 0, 0, '将来負担比率（分子）の構造'!J$53), NA())</f>
        <v>1044</v>
      </c>
      <c r="G67" s="160" t="e">
        <f>NA()</f>
        <v>#N/A</v>
      </c>
      <c r="H67" s="160" t="e">
        <f>NA()</f>
        <v>#N/A</v>
      </c>
      <c r="I67" s="160">
        <f>IF(ISNUMBER('将来負担比率（分子）の構造'!K$53), IF('将来負担比率（分子）の構造'!K$53 &lt; 0, 0, '将来負担比率（分子）の構造'!K$53), NA())</f>
        <v>1139</v>
      </c>
      <c r="J67" s="160" t="e">
        <f>NA()</f>
        <v>#N/A</v>
      </c>
      <c r="K67" s="160" t="e">
        <f>NA()</f>
        <v>#N/A</v>
      </c>
      <c r="L67" s="160">
        <f>IF(ISNUMBER('将来負担比率（分子）の構造'!L$53), IF('将来負担比率（分子）の構造'!L$53 &lt; 0, 0, '将来負担比率（分子）の構造'!L$53), NA())</f>
        <v>777</v>
      </c>
      <c r="M67" s="160" t="e">
        <f>NA()</f>
        <v>#N/A</v>
      </c>
      <c r="N67" s="160" t="e">
        <f>NA()</f>
        <v>#N/A</v>
      </c>
      <c r="O67" s="160">
        <f>IF(ISNUMBER('将来負担比率（分子）の構造'!M$53), IF('将来負担比率（分子）の構造'!M$53 &lt; 0, 0, '将来負担比率（分子）の構造'!M$53), NA())</f>
        <v>765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1243</v>
      </c>
      <c r="C72" s="164">
        <f>基金残高に係る経年分析!G55</f>
        <v>1320</v>
      </c>
      <c r="D72" s="164">
        <f>基金残高に係る経年分析!H55</f>
        <v>1235</v>
      </c>
    </row>
    <row r="73" spans="1:16" x14ac:dyDescent="0.15">
      <c r="A73" s="163" t="s">
        <v>72</v>
      </c>
      <c r="B73" s="164">
        <f>基金残高に係る経年分析!F56</f>
        <v>209</v>
      </c>
      <c r="C73" s="164">
        <f>基金残高に係る経年分析!G56</f>
        <v>209</v>
      </c>
      <c r="D73" s="164">
        <f>基金残高に係る経年分析!H56</f>
        <v>210</v>
      </c>
    </row>
    <row r="74" spans="1:16" x14ac:dyDescent="0.15">
      <c r="A74" s="163" t="s">
        <v>73</v>
      </c>
      <c r="B74" s="164">
        <f>基金残高に係る経年分析!F57</f>
        <v>1213</v>
      </c>
      <c r="C74" s="164">
        <f>基金残高に係る経年分析!G57</f>
        <v>1222</v>
      </c>
      <c r="D74" s="164">
        <f>基金残高に係る経年分析!H57</f>
        <v>1187</v>
      </c>
    </row>
  </sheetData>
  <sheetProtection algorithmName="SHA-512" hashValue="eR5nxzrejvMqyuqEGqa3ihexVZpPIgiwujNV+YYXRVyWJzfILNVMvSSDts4uPueIu2+4eDL1TdVIMsogkPeJZw==" saltValue="iSg1dE5wmSYRnaWjLCPl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1572956</v>
      </c>
      <c r="S5" s="707"/>
      <c r="T5" s="707"/>
      <c r="U5" s="707"/>
      <c r="V5" s="707"/>
      <c r="W5" s="707"/>
      <c r="X5" s="707"/>
      <c r="Y5" s="753"/>
      <c r="Z5" s="771">
        <v>25.9</v>
      </c>
      <c r="AA5" s="771"/>
      <c r="AB5" s="771"/>
      <c r="AC5" s="771"/>
      <c r="AD5" s="772">
        <v>1572956</v>
      </c>
      <c r="AE5" s="772"/>
      <c r="AF5" s="772"/>
      <c r="AG5" s="772"/>
      <c r="AH5" s="772"/>
      <c r="AI5" s="772"/>
      <c r="AJ5" s="772"/>
      <c r="AK5" s="772"/>
      <c r="AL5" s="754">
        <v>42</v>
      </c>
      <c r="AM5" s="723"/>
      <c r="AN5" s="723"/>
      <c r="AO5" s="755"/>
      <c r="AP5" s="740" t="s">
        <v>221</v>
      </c>
      <c r="AQ5" s="741"/>
      <c r="AR5" s="741"/>
      <c r="AS5" s="741"/>
      <c r="AT5" s="741"/>
      <c r="AU5" s="741"/>
      <c r="AV5" s="741"/>
      <c r="AW5" s="741"/>
      <c r="AX5" s="741"/>
      <c r="AY5" s="741"/>
      <c r="AZ5" s="741"/>
      <c r="BA5" s="741"/>
      <c r="BB5" s="741"/>
      <c r="BC5" s="741"/>
      <c r="BD5" s="741"/>
      <c r="BE5" s="741"/>
      <c r="BF5" s="742"/>
      <c r="BG5" s="641">
        <v>1572722</v>
      </c>
      <c r="BH5" s="644"/>
      <c r="BI5" s="644"/>
      <c r="BJ5" s="644"/>
      <c r="BK5" s="644"/>
      <c r="BL5" s="644"/>
      <c r="BM5" s="644"/>
      <c r="BN5" s="645"/>
      <c r="BO5" s="703">
        <v>100</v>
      </c>
      <c r="BP5" s="703"/>
      <c r="BQ5" s="703"/>
      <c r="BR5" s="703"/>
      <c r="BS5" s="704" t="s">
        <v>130</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44527</v>
      </c>
      <c r="S6" s="644"/>
      <c r="T6" s="644"/>
      <c r="U6" s="644"/>
      <c r="V6" s="644"/>
      <c r="W6" s="644"/>
      <c r="X6" s="644"/>
      <c r="Y6" s="645"/>
      <c r="Z6" s="703">
        <v>0.7</v>
      </c>
      <c r="AA6" s="703"/>
      <c r="AB6" s="703"/>
      <c r="AC6" s="703"/>
      <c r="AD6" s="704">
        <v>44527</v>
      </c>
      <c r="AE6" s="704"/>
      <c r="AF6" s="704"/>
      <c r="AG6" s="704"/>
      <c r="AH6" s="704"/>
      <c r="AI6" s="704"/>
      <c r="AJ6" s="704"/>
      <c r="AK6" s="704"/>
      <c r="AL6" s="646">
        <v>1.2</v>
      </c>
      <c r="AM6" s="647"/>
      <c r="AN6" s="647"/>
      <c r="AO6" s="705"/>
      <c r="AP6" s="638" t="s">
        <v>226</v>
      </c>
      <c r="AQ6" s="639"/>
      <c r="AR6" s="639"/>
      <c r="AS6" s="639"/>
      <c r="AT6" s="639"/>
      <c r="AU6" s="639"/>
      <c r="AV6" s="639"/>
      <c r="AW6" s="639"/>
      <c r="AX6" s="639"/>
      <c r="AY6" s="639"/>
      <c r="AZ6" s="639"/>
      <c r="BA6" s="639"/>
      <c r="BB6" s="639"/>
      <c r="BC6" s="639"/>
      <c r="BD6" s="639"/>
      <c r="BE6" s="639"/>
      <c r="BF6" s="640"/>
      <c r="BG6" s="641">
        <v>1572722</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106380</v>
      </c>
      <c r="CS6" s="644"/>
      <c r="CT6" s="644"/>
      <c r="CU6" s="644"/>
      <c r="CV6" s="644"/>
      <c r="CW6" s="644"/>
      <c r="CX6" s="644"/>
      <c r="CY6" s="645"/>
      <c r="CZ6" s="754">
        <v>1.8</v>
      </c>
      <c r="DA6" s="723"/>
      <c r="DB6" s="723"/>
      <c r="DC6" s="757"/>
      <c r="DD6" s="649" t="s">
        <v>122</v>
      </c>
      <c r="DE6" s="644"/>
      <c r="DF6" s="644"/>
      <c r="DG6" s="644"/>
      <c r="DH6" s="644"/>
      <c r="DI6" s="644"/>
      <c r="DJ6" s="644"/>
      <c r="DK6" s="644"/>
      <c r="DL6" s="644"/>
      <c r="DM6" s="644"/>
      <c r="DN6" s="644"/>
      <c r="DO6" s="644"/>
      <c r="DP6" s="645"/>
      <c r="DQ6" s="649">
        <v>106377</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5147</v>
      </c>
      <c r="S7" s="644"/>
      <c r="T7" s="644"/>
      <c r="U7" s="644"/>
      <c r="V7" s="644"/>
      <c r="W7" s="644"/>
      <c r="X7" s="644"/>
      <c r="Y7" s="645"/>
      <c r="Z7" s="703">
        <v>0.1</v>
      </c>
      <c r="AA7" s="703"/>
      <c r="AB7" s="703"/>
      <c r="AC7" s="703"/>
      <c r="AD7" s="704">
        <v>5147</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826280</v>
      </c>
      <c r="BH7" s="644"/>
      <c r="BI7" s="644"/>
      <c r="BJ7" s="644"/>
      <c r="BK7" s="644"/>
      <c r="BL7" s="644"/>
      <c r="BM7" s="644"/>
      <c r="BN7" s="645"/>
      <c r="BO7" s="703">
        <v>52.5</v>
      </c>
      <c r="BP7" s="703"/>
      <c r="BQ7" s="703"/>
      <c r="BR7" s="703"/>
      <c r="BS7" s="704" t="s">
        <v>122</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858892</v>
      </c>
      <c r="CS7" s="644"/>
      <c r="CT7" s="644"/>
      <c r="CU7" s="644"/>
      <c r="CV7" s="644"/>
      <c r="CW7" s="644"/>
      <c r="CX7" s="644"/>
      <c r="CY7" s="645"/>
      <c r="CZ7" s="703">
        <v>14.6</v>
      </c>
      <c r="DA7" s="703"/>
      <c r="DB7" s="703"/>
      <c r="DC7" s="703"/>
      <c r="DD7" s="649">
        <v>79150</v>
      </c>
      <c r="DE7" s="644"/>
      <c r="DF7" s="644"/>
      <c r="DG7" s="644"/>
      <c r="DH7" s="644"/>
      <c r="DI7" s="644"/>
      <c r="DJ7" s="644"/>
      <c r="DK7" s="644"/>
      <c r="DL7" s="644"/>
      <c r="DM7" s="644"/>
      <c r="DN7" s="644"/>
      <c r="DO7" s="644"/>
      <c r="DP7" s="645"/>
      <c r="DQ7" s="649">
        <v>737137</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14607</v>
      </c>
      <c r="S8" s="644"/>
      <c r="T8" s="644"/>
      <c r="U8" s="644"/>
      <c r="V8" s="644"/>
      <c r="W8" s="644"/>
      <c r="X8" s="644"/>
      <c r="Y8" s="645"/>
      <c r="Z8" s="703">
        <v>0.2</v>
      </c>
      <c r="AA8" s="703"/>
      <c r="AB8" s="703"/>
      <c r="AC8" s="703"/>
      <c r="AD8" s="704">
        <v>14607</v>
      </c>
      <c r="AE8" s="704"/>
      <c r="AF8" s="704"/>
      <c r="AG8" s="704"/>
      <c r="AH8" s="704"/>
      <c r="AI8" s="704"/>
      <c r="AJ8" s="704"/>
      <c r="AK8" s="704"/>
      <c r="AL8" s="646">
        <v>0.4</v>
      </c>
      <c r="AM8" s="647"/>
      <c r="AN8" s="647"/>
      <c r="AO8" s="705"/>
      <c r="AP8" s="638" t="s">
        <v>232</v>
      </c>
      <c r="AQ8" s="639"/>
      <c r="AR8" s="639"/>
      <c r="AS8" s="639"/>
      <c r="AT8" s="639"/>
      <c r="AU8" s="639"/>
      <c r="AV8" s="639"/>
      <c r="AW8" s="639"/>
      <c r="AX8" s="639"/>
      <c r="AY8" s="639"/>
      <c r="AZ8" s="639"/>
      <c r="BA8" s="639"/>
      <c r="BB8" s="639"/>
      <c r="BC8" s="639"/>
      <c r="BD8" s="639"/>
      <c r="BE8" s="639"/>
      <c r="BF8" s="640"/>
      <c r="BG8" s="641">
        <v>25830</v>
      </c>
      <c r="BH8" s="644"/>
      <c r="BI8" s="644"/>
      <c r="BJ8" s="644"/>
      <c r="BK8" s="644"/>
      <c r="BL8" s="644"/>
      <c r="BM8" s="644"/>
      <c r="BN8" s="645"/>
      <c r="BO8" s="703">
        <v>1.6</v>
      </c>
      <c r="BP8" s="703"/>
      <c r="BQ8" s="703"/>
      <c r="BR8" s="703"/>
      <c r="BS8" s="649" t="s">
        <v>122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1857352</v>
      </c>
      <c r="CS8" s="644"/>
      <c r="CT8" s="644"/>
      <c r="CU8" s="644"/>
      <c r="CV8" s="644"/>
      <c r="CW8" s="644"/>
      <c r="CX8" s="644"/>
      <c r="CY8" s="645"/>
      <c r="CZ8" s="703">
        <v>31.5</v>
      </c>
      <c r="DA8" s="703"/>
      <c r="DB8" s="703"/>
      <c r="DC8" s="703"/>
      <c r="DD8" s="649">
        <v>11401</v>
      </c>
      <c r="DE8" s="644"/>
      <c r="DF8" s="644"/>
      <c r="DG8" s="644"/>
      <c r="DH8" s="644"/>
      <c r="DI8" s="644"/>
      <c r="DJ8" s="644"/>
      <c r="DK8" s="644"/>
      <c r="DL8" s="644"/>
      <c r="DM8" s="644"/>
      <c r="DN8" s="644"/>
      <c r="DO8" s="644"/>
      <c r="DP8" s="645"/>
      <c r="DQ8" s="649">
        <v>1047415</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14804</v>
      </c>
      <c r="S9" s="644"/>
      <c r="T9" s="644"/>
      <c r="U9" s="644"/>
      <c r="V9" s="644"/>
      <c r="W9" s="644"/>
      <c r="X9" s="644"/>
      <c r="Y9" s="645"/>
      <c r="Z9" s="703">
        <v>0.2</v>
      </c>
      <c r="AA9" s="703"/>
      <c r="AB9" s="703"/>
      <c r="AC9" s="703"/>
      <c r="AD9" s="704">
        <v>14804</v>
      </c>
      <c r="AE9" s="704"/>
      <c r="AF9" s="704"/>
      <c r="AG9" s="704"/>
      <c r="AH9" s="704"/>
      <c r="AI9" s="704"/>
      <c r="AJ9" s="704"/>
      <c r="AK9" s="704"/>
      <c r="AL9" s="646">
        <v>0.4</v>
      </c>
      <c r="AM9" s="647"/>
      <c r="AN9" s="647"/>
      <c r="AO9" s="705"/>
      <c r="AP9" s="638" t="s">
        <v>235</v>
      </c>
      <c r="AQ9" s="639"/>
      <c r="AR9" s="639"/>
      <c r="AS9" s="639"/>
      <c r="AT9" s="639"/>
      <c r="AU9" s="639"/>
      <c r="AV9" s="639"/>
      <c r="AW9" s="639"/>
      <c r="AX9" s="639"/>
      <c r="AY9" s="639"/>
      <c r="AZ9" s="639"/>
      <c r="BA9" s="639"/>
      <c r="BB9" s="639"/>
      <c r="BC9" s="639"/>
      <c r="BD9" s="639"/>
      <c r="BE9" s="639"/>
      <c r="BF9" s="640"/>
      <c r="BG9" s="641">
        <v>729234</v>
      </c>
      <c r="BH9" s="644"/>
      <c r="BI9" s="644"/>
      <c r="BJ9" s="644"/>
      <c r="BK9" s="644"/>
      <c r="BL9" s="644"/>
      <c r="BM9" s="644"/>
      <c r="BN9" s="645"/>
      <c r="BO9" s="703">
        <v>46.4</v>
      </c>
      <c r="BP9" s="703"/>
      <c r="BQ9" s="703"/>
      <c r="BR9" s="703"/>
      <c r="BS9" s="649" t="s">
        <v>122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467058</v>
      </c>
      <c r="CS9" s="644"/>
      <c r="CT9" s="644"/>
      <c r="CU9" s="644"/>
      <c r="CV9" s="644"/>
      <c r="CW9" s="644"/>
      <c r="CX9" s="644"/>
      <c r="CY9" s="645"/>
      <c r="CZ9" s="703">
        <v>7.9</v>
      </c>
      <c r="DA9" s="703"/>
      <c r="DB9" s="703"/>
      <c r="DC9" s="703"/>
      <c r="DD9" s="649">
        <v>2366</v>
      </c>
      <c r="DE9" s="644"/>
      <c r="DF9" s="644"/>
      <c r="DG9" s="644"/>
      <c r="DH9" s="644"/>
      <c r="DI9" s="644"/>
      <c r="DJ9" s="644"/>
      <c r="DK9" s="644"/>
      <c r="DL9" s="644"/>
      <c r="DM9" s="644"/>
      <c r="DN9" s="644"/>
      <c r="DO9" s="644"/>
      <c r="DP9" s="645"/>
      <c r="DQ9" s="649">
        <v>405520</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30179</v>
      </c>
      <c r="BH10" s="644"/>
      <c r="BI10" s="644"/>
      <c r="BJ10" s="644"/>
      <c r="BK10" s="644"/>
      <c r="BL10" s="644"/>
      <c r="BM10" s="644"/>
      <c r="BN10" s="645"/>
      <c r="BO10" s="703">
        <v>1.9</v>
      </c>
      <c r="BP10" s="703"/>
      <c r="BQ10" s="703"/>
      <c r="BR10" s="703"/>
      <c r="BS10" s="649" t="s">
        <v>122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191</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40</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130</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41037</v>
      </c>
      <c r="BH11" s="644"/>
      <c r="BI11" s="644"/>
      <c r="BJ11" s="644"/>
      <c r="BK11" s="644"/>
      <c r="BL11" s="644"/>
      <c r="BM11" s="644"/>
      <c r="BN11" s="645"/>
      <c r="BO11" s="703">
        <v>2.6</v>
      </c>
      <c r="BP11" s="703"/>
      <c r="BQ11" s="703"/>
      <c r="BR11" s="703"/>
      <c r="BS11" s="649" t="s">
        <v>122</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69728</v>
      </c>
      <c r="CS11" s="644"/>
      <c r="CT11" s="644"/>
      <c r="CU11" s="644"/>
      <c r="CV11" s="644"/>
      <c r="CW11" s="644"/>
      <c r="CX11" s="644"/>
      <c r="CY11" s="645"/>
      <c r="CZ11" s="703">
        <v>1.2</v>
      </c>
      <c r="DA11" s="703"/>
      <c r="DB11" s="703"/>
      <c r="DC11" s="703"/>
      <c r="DD11" s="649">
        <v>1050</v>
      </c>
      <c r="DE11" s="644"/>
      <c r="DF11" s="644"/>
      <c r="DG11" s="644"/>
      <c r="DH11" s="644"/>
      <c r="DI11" s="644"/>
      <c r="DJ11" s="644"/>
      <c r="DK11" s="644"/>
      <c r="DL11" s="644"/>
      <c r="DM11" s="644"/>
      <c r="DN11" s="644"/>
      <c r="DO11" s="644"/>
      <c r="DP11" s="645"/>
      <c r="DQ11" s="649">
        <v>62702</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270577</v>
      </c>
      <c r="S12" s="644"/>
      <c r="T12" s="644"/>
      <c r="U12" s="644"/>
      <c r="V12" s="644"/>
      <c r="W12" s="644"/>
      <c r="X12" s="644"/>
      <c r="Y12" s="645"/>
      <c r="Z12" s="703">
        <v>4.5</v>
      </c>
      <c r="AA12" s="703"/>
      <c r="AB12" s="703"/>
      <c r="AC12" s="703"/>
      <c r="AD12" s="704">
        <v>270577</v>
      </c>
      <c r="AE12" s="704"/>
      <c r="AF12" s="704"/>
      <c r="AG12" s="704"/>
      <c r="AH12" s="704"/>
      <c r="AI12" s="704"/>
      <c r="AJ12" s="704"/>
      <c r="AK12" s="704"/>
      <c r="AL12" s="646">
        <v>7.2</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625652</v>
      </c>
      <c r="BH12" s="644"/>
      <c r="BI12" s="644"/>
      <c r="BJ12" s="644"/>
      <c r="BK12" s="644"/>
      <c r="BL12" s="644"/>
      <c r="BM12" s="644"/>
      <c r="BN12" s="645"/>
      <c r="BO12" s="703">
        <v>39.799999999999997</v>
      </c>
      <c r="BP12" s="703"/>
      <c r="BQ12" s="703"/>
      <c r="BR12" s="703"/>
      <c r="BS12" s="649" t="s">
        <v>122</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137923</v>
      </c>
      <c r="CS12" s="644"/>
      <c r="CT12" s="644"/>
      <c r="CU12" s="644"/>
      <c r="CV12" s="644"/>
      <c r="CW12" s="644"/>
      <c r="CX12" s="644"/>
      <c r="CY12" s="645"/>
      <c r="CZ12" s="703">
        <v>2.2999999999999998</v>
      </c>
      <c r="DA12" s="703"/>
      <c r="DB12" s="703"/>
      <c r="DC12" s="703"/>
      <c r="DD12" s="649">
        <v>104919</v>
      </c>
      <c r="DE12" s="644"/>
      <c r="DF12" s="644"/>
      <c r="DG12" s="644"/>
      <c r="DH12" s="644"/>
      <c r="DI12" s="644"/>
      <c r="DJ12" s="644"/>
      <c r="DK12" s="644"/>
      <c r="DL12" s="644"/>
      <c r="DM12" s="644"/>
      <c r="DN12" s="644"/>
      <c r="DO12" s="644"/>
      <c r="DP12" s="645"/>
      <c r="DQ12" s="649">
        <v>30629</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42068</v>
      </c>
      <c r="S13" s="644"/>
      <c r="T13" s="644"/>
      <c r="U13" s="644"/>
      <c r="V13" s="644"/>
      <c r="W13" s="644"/>
      <c r="X13" s="644"/>
      <c r="Y13" s="645"/>
      <c r="Z13" s="703">
        <v>0.7</v>
      </c>
      <c r="AA13" s="703"/>
      <c r="AB13" s="703"/>
      <c r="AC13" s="703"/>
      <c r="AD13" s="704">
        <v>42068</v>
      </c>
      <c r="AE13" s="704"/>
      <c r="AF13" s="704"/>
      <c r="AG13" s="704"/>
      <c r="AH13" s="704"/>
      <c r="AI13" s="704"/>
      <c r="AJ13" s="704"/>
      <c r="AK13" s="704"/>
      <c r="AL13" s="646">
        <v>1.1000000000000001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625652</v>
      </c>
      <c r="BH13" s="644"/>
      <c r="BI13" s="644"/>
      <c r="BJ13" s="644"/>
      <c r="BK13" s="644"/>
      <c r="BL13" s="644"/>
      <c r="BM13" s="644"/>
      <c r="BN13" s="645"/>
      <c r="BO13" s="703">
        <v>39.799999999999997</v>
      </c>
      <c r="BP13" s="703"/>
      <c r="BQ13" s="703"/>
      <c r="BR13" s="703"/>
      <c r="BS13" s="649" t="s">
        <v>122</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412929</v>
      </c>
      <c r="CS13" s="644"/>
      <c r="CT13" s="644"/>
      <c r="CU13" s="644"/>
      <c r="CV13" s="644"/>
      <c r="CW13" s="644"/>
      <c r="CX13" s="644"/>
      <c r="CY13" s="645"/>
      <c r="CZ13" s="703">
        <v>7</v>
      </c>
      <c r="DA13" s="703"/>
      <c r="DB13" s="703"/>
      <c r="DC13" s="703"/>
      <c r="DD13" s="649">
        <v>89196</v>
      </c>
      <c r="DE13" s="644"/>
      <c r="DF13" s="644"/>
      <c r="DG13" s="644"/>
      <c r="DH13" s="644"/>
      <c r="DI13" s="644"/>
      <c r="DJ13" s="644"/>
      <c r="DK13" s="644"/>
      <c r="DL13" s="644"/>
      <c r="DM13" s="644"/>
      <c r="DN13" s="644"/>
      <c r="DO13" s="644"/>
      <c r="DP13" s="645"/>
      <c r="DQ13" s="649">
        <v>338108</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44300</v>
      </c>
      <c r="BH14" s="644"/>
      <c r="BI14" s="644"/>
      <c r="BJ14" s="644"/>
      <c r="BK14" s="644"/>
      <c r="BL14" s="644"/>
      <c r="BM14" s="644"/>
      <c r="BN14" s="645"/>
      <c r="BO14" s="703">
        <v>2.8</v>
      </c>
      <c r="BP14" s="703"/>
      <c r="BQ14" s="703"/>
      <c r="BR14" s="703"/>
      <c r="BS14" s="649" t="s">
        <v>122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248721</v>
      </c>
      <c r="CS14" s="644"/>
      <c r="CT14" s="644"/>
      <c r="CU14" s="644"/>
      <c r="CV14" s="644"/>
      <c r="CW14" s="644"/>
      <c r="CX14" s="644"/>
      <c r="CY14" s="645"/>
      <c r="CZ14" s="703">
        <v>4.2</v>
      </c>
      <c r="DA14" s="703"/>
      <c r="DB14" s="703"/>
      <c r="DC14" s="703"/>
      <c r="DD14" s="649">
        <v>788</v>
      </c>
      <c r="DE14" s="644"/>
      <c r="DF14" s="644"/>
      <c r="DG14" s="644"/>
      <c r="DH14" s="644"/>
      <c r="DI14" s="644"/>
      <c r="DJ14" s="644"/>
      <c r="DK14" s="644"/>
      <c r="DL14" s="644"/>
      <c r="DM14" s="644"/>
      <c r="DN14" s="644"/>
      <c r="DO14" s="644"/>
      <c r="DP14" s="645"/>
      <c r="DQ14" s="649">
        <v>247734</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22697</v>
      </c>
      <c r="S15" s="644"/>
      <c r="T15" s="644"/>
      <c r="U15" s="644"/>
      <c r="V15" s="644"/>
      <c r="W15" s="644"/>
      <c r="X15" s="644"/>
      <c r="Y15" s="645"/>
      <c r="Z15" s="703">
        <v>0.4</v>
      </c>
      <c r="AA15" s="703"/>
      <c r="AB15" s="703"/>
      <c r="AC15" s="703"/>
      <c r="AD15" s="704">
        <v>22697</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76490</v>
      </c>
      <c r="BH15" s="644"/>
      <c r="BI15" s="644"/>
      <c r="BJ15" s="644"/>
      <c r="BK15" s="644"/>
      <c r="BL15" s="644"/>
      <c r="BM15" s="644"/>
      <c r="BN15" s="645"/>
      <c r="BO15" s="703">
        <v>4.9000000000000004</v>
      </c>
      <c r="BP15" s="703"/>
      <c r="BQ15" s="703"/>
      <c r="BR15" s="703"/>
      <c r="BS15" s="649" t="s">
        <v>122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1085914</v>
      </c>
      <c r="CS15" s="644"/>
      <c r="CT15" s="644"/>
      <c r="CU15" s="644"/>
      <c r="CV15" s="644"/>
      <c r="CW15" s="644"/>
      <c r="CX15" s="644"/>
      <c r="CY15" s="645"/>
      <c r="CZ15" s="703">
        <v>18.399999999999999</v>
      </c>
      <c r="DA15" s="703"/>
      <c r="DB15" s="703"/>
      <c r="DC15" s="703"/>
      <c r="DD15" s="649">
        <v>416173</v>
      </c>
      <c r="DE15" s="644"/>
      <c r="DF15" s="644"/>
      <c r="DG15" s="644"/>
      <c r="DH15" s="644"/>
      <c r="DI15" s="644"/>
      <c r="DJ15" s="644"/>
      <c r="DK15" s="644"/>
      <c r="DL15" s="644"/>
      <c r="DM15" s="644"/>
      <c r="DN15" s="644"/>
      <c r="DO15" s="644"/>
      <c r="DP15" s="645"/>
      <c r="DQ15" s="649">
        <v>651749</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89177</v>
      </c>
      <c r="CS16" s="644"/>
      <c r="CT16" s="644"/>
      <c r="CU16" s="644"/>
      <c r="CV16" s="644"/>
      <c r="CW16" s="644"/>
      <c r="CX16" s="644"/>
      <c r="CY16" s="645"/>
      <c r="CZ16" s="703">
        <v>1.5</v>
      </c>
      <c r="DA16" s="703"/>
      <c r="DB16" s="703"/>
      <c r="DC16" s="703"/>
      <c r="DD16" s="649" t="s">
        <v>122</v>
      </c>
      <c r="DE16" s="644"/>
      <c r="DF16" s="644"/>
      <c r="DG16" s="644"/>
      <c r="DH16" s="644"/>
      <c r="DI16" s="644"/>
      <c r="DJ16" s="644"/>
      <c r="DK16" s="644"/>
      <c r="DL16" s="644"/>
      <c r="DM16" s="644"/>
      <c r="DN16" s="644"/>
      <c r="DO16" s="644"/>
      <c r="DP16" s="645"/>
      <c r="DQ16" s="649">
        <v>37105</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11321</v>
      </c>
      <c r="S17" s="644"/>
      <c r="T17" s="644"/>
      <c r="U17" s="644"/>
      <c r="V17" s="644"/>
      <c r="W17" s="644"/>
      <c r="X17" s="644"/>
      <c r="Y17" s="645"/>
      <c r="Z17" s="703">
        <v>0.2</v>
      </c>
      <c r="AA17" s="703"/>
      <c r="AB17" s="703"/>
      <c r="AC17" s="703"/>
      <c r="AD17" s="704">
        <v>11321</v>
      </c>
      <c r="AE17" s="704"/>
      <c r="AF17" s="704"/>
      <c r="AG17" s="704"/>
      <c r="AH17" s="704"/>
      <c r="AI17" s="704"/>
      <c r="AJ17" s="704"/>
      <c r="AK17" s="704"/>
      <c r="AL17" s="646">
        <v>0.3</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566221</v>
      </c>
      <c r="CS17" s="644"/>
      <c r="CT17" s="644"/>
      <c r="CU17" s="644"/>
      <c r="CV17" s="644"/>
      <c r="CW17" s="644"/>
      <c r="CX17" s="644"/>
      <c r="CY17" s="645"/>
      <c r="CZ17" s="703">
        <v>9.6</v>
      </c>
      <c r="DA17" s="703"/>
      <c r="DB17" s="703"/>
      <c r="DC17" s="703"/>
      <c r="DD17" s="649" t="s">
        <v>130</v>
      </c>
      <c r="DE17" s="644"/>
      <c r="DF17" s="644"/>
      <c r="DG17" s="644"/>
      <c r="DH17" s="644"/>
      <c r="DI17" s="644"/>
      <c r="DJ17" s="644"/>
      <c r="DK17" s="644"/>
      <c r="DL17" s="644"/>
      <c r="DM17" s="644"/>
      <c r="DN17" s="644"/>
      <c r="DO17" s="644"/>
      <c r="DP17" s="645"/>
      <c r="DQ17" s="649">
        <v>566221</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1913269</v>
      </c>
      <c r="S18" s="644"/>
      <c r="T18" s="644"/>
      <c r="U18" s="644"/>
      <c r="V18" s="644"/>
      <c r="W18" s="644"/>
      <c r="X18" s="644"/>
      <c r="Y18" s="645"/>
      <c r="Z18" s="703">
        <v>31.5</v>
      </c>
      <c r="AA18" s="703"/>
      <c r="AB18" s="703"/>
      <c r="AC18" s="703"/>
      <c r="AD18" s="704">
        <v>1708073</v>
      </c>
      <c r="AE18" s="704"/>
      <c r="AF18" s="704"/>
      <c r="AG18" s="704"/>
      <c r="AH18" s="704"/>
      <c r="AI18" s="704"/>
      <c r="AJ18" s="704"/>
      <c r="AK18" s="704"/>
      <c r="AL18" s="646">
        <v>45.6</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1708073</v>
      </c>
      <c r="S19" s="644"/>
      <c r="T19" s="644"/>
      <c r="U19" s="644"/>
      <c r="V19" s="644"/>
      <c r="W19" s="644"/>
      <c r="X19" s="644"/>
      <c r="Y19" s="645"/>
      <c r="Z19" s="703">
        <v>28.2</v>
      </c>
      <c r="AA19" s="703"/>
      <c r="AB19" s="703"/>
      <c r="AC19" s="703"/>
      <c r="AD19" s="704">
        <v>1708073</v>
      </c>
      <c r="AE19" s="704"/>
      <c r="AF19" s="704"/>
      <c r="AG19" s="704"/>
      <c r="AH19" s="704"/>
      <c r="AI19" s="704"/>
      <c r="AJ19" s="704"/>
      <c r="AK19" s="704"/>
      <c r="AL19" s="646">
        <v>45.6</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234</v>
      </c>
      <c r="BH19" s="644"/>
      <c r="BI19" s="644"/>
      <c r="BJ19" s="644"/>
      <c r="BK19" s="644"/>
      <c r="BL19" s="644"/>
      <c r="BM19" s="644"/>
      <c r="BN19" s="645"/>
      <c r="BO19" s="703">
        <v>0</v>
      </c>
      <c r="BP19" s="703"/>
      <c r="BQ19" s="703"/>
      <c r="BR19" s="703"/>
      <c r="BS19" s="649" t="s">
        <v>130</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205196</v>
      </c>
      <c r="S20" s="644"/>
      <c r="T20" s="644"/>
      <c r="U20" s="644"/>
      <c r="V20" s="644"/>
      <c r="W20" s="644"/>
      <c r="X20" s="644"/>
      <c r="Y20" s="645"/>
      <c r="Z20" s="703">
        <v>3.4</v>
      </c>
      <c r="AA20" s="703"/>
      <c r="AB20" s="703"/>
      <c r="AC20" s="703"/>
      <c r="AD20" s="704" t="s">
        <v>122</v>
      </c>
      <c r="AE20" s="704"/>
      <c r="AF20" s="704"/>
      <c r="AG20" s="704"/>
      <c r="AH20" s="704"/>
      <c r="AI20" s="704"/>
      <c r="AJ20" s="704"/>
      <c r="AK20" s="704"/>
      <c r="AL20" s="646" t="s">
        <v>122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234</v>
      </c>
      <c r="BH20" s="644"/>
      <c r="BI20" s="644"/>
      <c r="BJ20" s="644"/>
      <c r="BK20" s="644"/>
      <c r="BL20" s="644"/>
      <c r="BM20" s="644"/>
      <c r="BN20" s="645"/>
      <c r="BO20" s="703">
        <v>0</v>
      </c>
      <c r="BP20" s="703"/>
      <c r="BQ20" s="703"/>
      <c r="BR20" s="703"/>
      <c r="BS20" s="649" t="s">
        <v>122</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5900486</v>
      </c>
      <c r="CS20" s="644"/>
      <c r="CT20" s="644"/>
      <c r="CU20" s="644"/>
      <c r="CV20" s="644"/>
      <c r="CW20" s="644"/>
      <c r="CX20" s="644"/>
      <c r="CY20" s="645"/>
      <c r="CZ20" s="703">
        <v>100</v>
      </c>
      <c r="DA20" s="703"/>
      <c r="DB20" s="703"/>
      <c r="DC20" s="703"/>
      <c r="DD20" s="649">
        <v>705043</v>
      </c>
      <c r="DE20" s="644"/>
      <c r="DF20" s="644"/>
      <c r="DG20" s="644"/>
      <c r="DH20" s="644"/>
      <c r="DI20" s="644"/>
      <c r="DJ20" s="644"/>
      <c r="DK20" s="644"/>
      <c r="DL20" s="644"/>
      <c r="DM20" s="644"/>
      <c r="DN20" s="644"/>
      <c r="DO20" s="644"/>
      <c r="DP20" s="645"/>
      <c r="DQ20" s="649">
        <v>4230737</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234</v>
      </c>
      <c r="BH21" s="644"/>
      <c r="BI21" s="644"/>
      <c r="BJ21" s="644"/>
      <c r="BK21" s="644"/>
      <c r="BL21" s="644"/>
      <c r="BM21" s="644"/>
      <c r="BN21" s="645"/>
      <c r="BO21" s="703">
        <v>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3911973</v>
      </c>
      <c r="S22" s="644"/>
      <c r="T22" s="644"/>
      <c r="U22" s="644"/>
      <c r="V22" s="644"/>
      <c r="W22" s="644"/>
      <c r="X22" s="644"/>
      <c r="Y22" s="645"/>
      <c r="Z22" s="703">
        <v>64.5</v>
      </c>
      <c r="AA22" s="703"/>
      <c r="AB22" s="703"/>
      <c r="AC22" s="703"/>
      <c r="AD22" s="704">
        <v>3706777</v>
      </c>
      <c r="AE22" s="704"/>
      <c r="AF22" s="704"/>
      <c r="AG22" s="704"/>
      <c r="AH22" s="704"/>
      <c r="AI22" s="704"/>
      <c r="AJ22" s="704"/>
      <c r="AK22" s="704"/>
      <c r="AL22" s="646">
        <v>98.9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130</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2388</v>
      </c>
      <c r="S23" s="644"/>
      <c r="T23" s="644"/>
      <c r="U23" s="644"/>
      <c r="V23" s="644"/>
      <c r="W23" s="644"/>
      <c r="X23" s="644"/>
      <c r="Y23" s="645"/>
      <c r="Z23" s="703">
        <v>0</v>
      </c>
      <c r="AA23" s="703"/>
      <c r="AB23" s="703"/>
      <c r="AC23" s="703"/>
      <c r="AD23" s="704">
        <v>2388</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5222</v>
      </c>
      <c r="S24" s="644"/>
      <c r="T24" s="644"/>
      <c r="U24" s="644"/>
      <c r="V24" s="644"/>
      <c r="W24" s="644"/>
      <c r="X24" s="644"/>
      <c r="Y24" s="645"/>
      <c r="Z24" s="703">
        <v>0.1</v>
      </c>
      <c r="AA24" s="703"/>
      <c r="AB24" s="703"/>
      <c r="AC24" s="703"/>
      <c r="AD24" s="704" t="s">
        <v>122</v>
      </c>
      <c r="AE24" s="704"/>
      <c r="AF24" s="704"/>
      <c r="AG24" s="704"/>
      <c r="AH24" s="704"/>
      <c r="AI24" s="704"/>
      <c r="AJ24" s="704"/>
      <c r="AK24" s="704"/>
      <c r="AL24" s="646" t="s">
        <v>122</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2671733</v>
      </c>
      <c r="CS24" s="707"/>
      <c r="CT24" s="707"/>
      <c r="CU24" s="707"/>
      <c r="CV24" s="707"/>
      <c r="CW24" s="707"/>
      <c r="CX24" s="707"/>
      <c r="CY24" s="753"/>
      <c r="CZ24" s="754">
        <v>45.3</v>
      </c>
      <c r="DA24" s="723"/>
      <c r="DB24" s="723"/>
      <c r="DC24" s="757"/>
      <c r="DD24" s="752">
        <v>1997294</v>
      </c>
      <c r="DE24" s="707"/>
      <c r="DF24" s="707"/>
      <c r="DG24" s="707"/>
      <c r="DH24" s="707"/>
      <c r="DI24" s="707"/>
      <c r="DJ24" s="707"/>
      <c r="DK24" s="753"/>
      <c r="DL24" s="752">
        <v>1991541</v>
      </c>
      <c r="DM24" s="707"/>
      <c r="DN24" s="707"/>
      <c r="DO24" s="707"/>
      <c r="DP24" s="707"/>
      <c r="DQ24" s="707"/>
      <c r="DR24" s="707"/>
      <c r="DS24" s="707"/>
      <c r="DT24" s="707"/>
      <c r="DU24" s="707"/>
      <c r="DV24" s="753"/>
      <c r="DW24" s="754">
        <v>50.3</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64378</v>
      </c>
      <c r="S25" s="644"/>
      <c r="T25" s="644"/>
      <c r="U25" s="644"/>
      <c r="V25" s="644"/>
      <c r="W25" s="644"/>
      <c r="X25" s="644"/>
      <c r="Y25" s="645"/>
      <c r="Z25" s="703">
        <v>1.1000000000000001</v>
      </c>
      <c r="AA25" s="703"/>
      <c r="AB25" s="703"/>
      <c r="AC25" s="703"/>
      <c r="AD25" s="704">
        <v>17426</v>
      </c>
      <c r="AE25" s="704"/>
      <c r="AF25" s="704"/>
      <c r="AG25" s="704"/>
      <c r="AH25" s="704"/>
      <c r="AI25" s="704"/>
      <c r="AJ25" s="704"/>
      <c r="AK25" s="704"/>
      <c r="AL25" s="646">
        <v>0.5</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1216781</v>
      </c>
      <c r="CS25" s="642"/>
      <c r="CT25" s="642"/>
      <c r="CU25" s="642"/>
      <c r="CV25" s="642"/>
      <c r="CW25" s="642"/>
      <c r="CX25" s="642"/>
      <c r="CY25" s="643"/>
      <c r="CZ25" s="646">
        <v>20.6</v>
      </c>
      <c r="DA25" s="675"/>
      <c r="DB25" s="675"/>
      <c r="DC25" s="676"/>
      <c r="DD25" s="649">
        <v>1125130</v>
      </c>
      <c r="DE25" s="642"/>
      <c r="DF25" s="642"/>
      <c r="DG25" s="642"/>
      <c r="DH25" s="642"/>
      <c r="DI25" s="642"/>
      <c r="DJ25" s="642"/>
      <c r="DK25" s="643"/>
      <c r="DL25" s="649">
        <v>1121041</v>
      </c>
      <c r="DM25" s="642"/>
      <c r="DN25" s="642"/>
      <c r="DO25" s="642"/>
      <c r="DP25" s="642"/>
      <c r="DQ25" s="642"/>
      <c r="DR25" s="642"/>
      <c r="DS25" s="642"/>
      <c r="DT25" s="642"/>
      <c r="DU25" s="642"/>
      <c r="DV25" s="643"/>
      <c r="DW25" s="646">
        <v>28.3</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57880</v>
      </c>
      <c r="S26" s="644"/>
      <c r="T26" s="644"/>
      <c r="U26" s="644"/>
      <c r="V26" s="644"/>
      <c r="W26" s="644"/>
      <c r="X26" s="644"/>
      <c r="Y26" s="645"/>
      <c r="Z26" s="703">
        <v>1</v>
      </c>
      <c r="AA26" s="703"/>
      <c r="AB26" s="703"/>
      <c r="AC26" s="703"/>
      <c r="AD26" s="704" t="s">
        <v>122</v>
      </c>
      <c r="AE26" s="704"/>
      <c r="AF26" s="704"/>
      <c r="AG26" s="704"/>
      <c r="AH26" s="704"/>
      <c r="AI26" s="704"/>
      <c r="AJ26" s="704"/>
      <c r="AK26" s="704"/>
      <c r="AL26" s="646" t="s">
        <v>122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741058</v>
      </c>
      <c r="CS26" s="644"/>
      <c r="CT26" s="644"/>
      <c r="CU26" s="644"/>
      <c r="CV26" s="644"/>
      <c r="CW26" s="644"/>
      <c r="CX26" s="644"/>
      <c r="CY26" s="645"/>
      <c r="CZ26" s="646">
        <v>12.6</v>
      </c>
      <c r="DA26" s="675"/>
      <c r="DB26" s="675"/>
      <c r="DC26" s="676"/>
      <c r="DD26" s="649">
        <v>692909</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579408</v>
      </c>
      <c r="S27" s="644"/>
      <c r="T27" s="644"/>
      <c r="U27" s="644"/>
      <c r="V27" s="644"/>
      <c r="W27" s="644"/>
      <c r="X27" s="644"/>
      <c r="Y27" s="645"/>
      <c r="Z27" s="703">
        <v>9.6</v>
      </c>
      <c r="AA27" s="703"/>
      <c r="AB27" s="703"/>
      <c r="AC27" s="703"/>
      <c r="AD27" s="704" t="s">
        <v>122</v>
      </c>
      <c r="AE27" s="704"/>
      <c r="AF27" s="704"/>
      <c r="AG27" s="704"/>
      <c r="AH27" s="704"/>
      <c r="AI27" s="704"/>
      <c r="AJ27" s="704"/>
      <c r="AK27" s="704"/>
      <c r="AL27" s="646" t="s">
        <v>122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1572956</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888731</v>
      </c>
      <c r="CS27" s="642"/>
      <c r="CT27" s="642"/>
      <c r="CU27" s="642"/>
      <c r="CV27" s="642"/>
      <c r="CW27" s="642"/>
      <c r="CX27" s="642"/>
      <c r="CY27" s="643"/>
      <c r="CZ27" s="646">
        <v>15.1</v>
      </c>
      <c r="DA27" s="675"/>
      <c r="DB27" s="675"/>
      <c r="DC27" s="676"/>
      <c r="DD27" s="649">
        <v>305943</v>
      </c>
      <c r="DE27" s="642"/>
      <c r="DF27" s="642"/>
      <c r="DG27" s="642"/>
      <c r="DH27" s="642"/>
      <c r="DI27" s="642"/>
      <c r="DJ27" s="642"/>
      <c r="DK27" s="643"/>
      <c r="DL27" s="649">
        <v>304279</v>
      </c>
      <c r="DM27" s="642"/>
      <c r="DN27" s="642"/>
      <c r="DO27" s="642"/>
      <c r="DP27" s="642"/>
      <c r="DQ27" s="642"/>
      <c r="DR27" s="642"/>
      <c r="DS27" s="642"/>
      <c r="DT27" s="642"/>
      <c r="DU27" s="642"/>
      <c r="DV27" s="643"/>
      <c r="DW27" s="646">
        <v>7.7</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566221</v>
      </c>
      <c r="CS28" s="644"/>
      <c r="CT28" s="644"/>
      <c r="CU28" s="644"/>
      <c r="CV28" s="644"/>
      <c r="CW28" s="644"/>
      <c r="CX28" s="644"/>
      <c r="CY28" s="645"/>
      <c r="CZ28" s="646">
        <v>9.6</v>
      </c>
      <c r="DA28" s="675"/>
      <c r="DB28" s="675"/>
      <c r="DC28" s="676"/>
      <c r="DD28" s="649">
        <v>566221</v>
      </c>
      <c r="DE28" s="644"/>
      <c r="DF28" s="644"/>
      <c r="DG28" s="644"/>
      <c r="DH28" s="644"/>
      <c r="DI28" s="644"/>
      <c r="DJ28" s="644"/>
      <c r="DK28" s="645"/>
      <c r="DL28" s="649">
        <v>566221</v>
      </c>
      <c r="DM28" s="644"/>
      <c r="DN28" s="644"/>
      <c r="DO28" s="644"/>
      <c r="DP28" s="644"/>
      <c r="DQ28" s="644"/>
      <c r="DR28" s="644"/>
      <c r="DS28" s="644"/>
      <c r="DT28" s="644"/>
      <c r="DU28" s="644"/>
      <c r="DV28" s="645"/>
      <c r="DW28" s="646">
        <v>14.3</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487645</v>
      </c>
      <c r="S29" s="644"/>
      <c r="T29" s="644"/>
      <c r="U29" s="644"/>
      <c r="V29" s="644"/>
      <c r="W29" s="644"/>
      <c r="X29" s="644"/>
      <c r="Y29" s="645"/>
      <c r="Z29" s="703">
        <v>8</v>
      </c>
      <c r="AA29" s="703"/>
      <c r="AB29" s="703"/>
      <c r="AC29" s="703"/>
      <c r="AD29" s="704" t="s">
        <v>130</v>
      </c>
      <c r="AE29" s="704"/>
      <c r="AF29" s="704"/>
      <c r="AG29" s="704"/>
      <c r="AH29" s="704"/>
      <c r="AI29" s="704"/>
      <c r="AJ29" s="704"/>
      <c r="AK29" s="704"/>
      <c r="AL29" s="646" t="s">
        <v>122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566211</v>
      </c>
      <c r="CS29" s="642"/>
      <c r="CT29" s="642"/>
      <c r="CU29" s="642"/>
      <c r="CV29" s="642"/>
      <c r="CW29" s="642"/>
      <c r="CX29" s="642"/>
      <c r="CY29" s="643"/>
      <c r="CZ29" s="646">
        <v>9.6</v>
      </c>
      <c r="DA29" s="675"/>
      <c r="DB29" s="675"/>
      <c r="DC29" s="676"/>
      <c r="DD29" s="649">
        <v>566211</v>
      </c>
      <c r="DE29" s="642"/>
      <c r="DF29" s="642"/>
      <c r="DG29" s="642"/>
      <c r="DH29" s="642"/>
      <c r="DI29" s="642"/>
      <c r="DJ29" s="642"/>
      <c r="DK29" s="643"/>
      <c r="DL29" s="649">
        <v>566211</v>
      </c>
      <c r="DM29" s="642"/>
      <c r="DN29" s="642"/>
      <c r="DO29" s="642"/>
      <c r="DP29" s="642"/>
      <c r="DQ29" s="642"/>
      <c r="DR29" s="642"/>
      <c r="DS29" s="642"/>
      <c r="DT29" s="642"/>
      <c r="DU29" s="642"/>
      <c r="DV29" s="643"/>
      <c r="DW29" s="646">
        <v>14.3</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7280</v>
      </c>
      <c r="S30" s="644"/>
      <c r="T30" s="644"/>
      <c r="U30" s="644"/>
      <c r="V30" s="644"/>
      <c r="W30" s="644"/>
      <c r="X30" s="644"/>
      <c r="Y30" s="645"/>
      <c r="Z30" s="703">
        <v>0.1</v>
      </c>
      <c r="AA30" s="703"/>
      <c r="AB30" s="703"/>
      <c r="AC30" s="703"/>
      <c r="AD30" s="704" t="s">
        <v>122</v>
      </c>
      <c r="AE30" s="704"/>
      <c r="AF30" s="704"/>
      <c r="AG30" s="704"/>
      <c r="AH30" s="704"/>
      <c r="AI30" s="704"/>
      <c r="AJ30" s="704"/>
      <c r="AK30" s="704"/>
      <c r="AL30" s="646" t="s">
        <v>122</v>
      </c>
      <c r="AM30" s="647"/>
      <c r="AN30" s="647"/>
      <c r="AO30" s="705"/>
      <c r="AP30" s="731" t="s">
        <v>301</v>
      </c>
      <c r="AQ30" s="732"/>
      <c r="AR30" s="732"/>
      <c r="AS30" s="732"/>
      <c r="AT30" s="737" t="s">
        <v>302</v>
      </c>
      <c r="AU30" s="210"/>
      <c r="AV30" s="210"/>
      <c r="AW30" s="210"/>
      <c r="AX30" s="740" t="s">
        <v>180</v>
      </c>
      <c r="AY30" s="741"/>
      <c r="AZ30" s="741"/>
      <c r="BA30" s="741"/>
      <c r="BB30" s="741"/>
      <c r="BC30" s="741"/>
      <c r="BD30" s="741"/>
      <c r="BE30" s="741"/>
      <c r="BF30" s="742"/>
      <c r="BG30" s="721">
        <v>98.7</v>
      </c>
      <c r="BH30" s="722"/>
      <c r="BI30" s="722"/>
      <c r="BJ30" s="722"/>
      <c r="BK30" s="722"/>
      <c r="BL30" s="722"/>
      <c r="BM30" s="723">
        <v>95</v>
      </c>
      <c r="BN30" s="722"/>
      <c r="BO30" s="722"/>
      <c r="BP30" s="722"/>
      <c r="BQ30" s="724"/>
      <c r="BR30" s="721">
        <v>98.5</v>
      </c>
      <c r="BS30" s="722"/>
      <c r="BT30" s="722"/>
      <c r="BU30" s="722"/>
      <c r="BV30" s="722"/>
      <c r="BW30" s="722"/>
      <c r="BX30" s="723">
        <v>92.9</v>
      </c>
      <c r="BY30" s="722"/>
      <c r="BZ30" s="722"/>
      <c r="CA30" s="722"/>
      <c r="CB30" s="724"/>
      <c r="CD30" s="727"/>
      <c r="CE30" s="728"/>
      <c r="CF30" s="685" t="s">
        <v>303</v>
      </c>
      <c r="CG30" s="682"/>
      <c r="CH30" s="682"/>
      <c r="CI30" s="682"/>
      <c r="CJ30" s="682"/>
      <c r="CK30" s="682"/>
      <c r="CL30" s="682"/>
      <c r="CM30" s="682"/>
      <c r="CN30" s="682"/>
      <c r="CO30" s="682"/>
      <c r="CP30" s="682"/>
      <c r="CQ30" s="683"/>
      <c r="CR30" s="641">
        <v>511906</v>
      </c>
      <c r="CS30" s="644"/>
      <c r="CT30" s="644"/>
      <c r="CU30" s="644"/>
      <c r="CV30" s="644"/>
      <c r="CW30" s="644"/>
      <c r="CX30" s="644"/>
      <c r="CY30" s="645"/>
      <c r="CZ30" s="646">
        <v>8.6999999999999993</v>
      </c>
      <c r="DA30" s="675"/>
      <c r="DB30" s="675"/>
      <c r="DC30" s="676"/>
      <c r="DD30" s="649">
        <v>511906</v>
      </c>
      <c r="DE30" s="644"/>
      <c r="DF30" s="644"/>
      <c r="DG30" s="644"/>
      <c r="DH30" s="644"/>
      <c r="DI30" s="644"/>
      <c r="DJ30" s="644"/>
      <c r="DK30" s="645"/>
      <c r="DL30" s="649">
        <v>511906</v>
      </c>
      <c r="DM30" s="644"/>
      <c r="DN30" s="644"/>
      <c r="DO30" s="644"/>
      <c r="DP30" s="644"/>
      <c r="DQ30" s="644"/>
      <c r="DR30" s="644"/>
      <c r="DS30" s="644"/>
      <c r="DT30" s="644"/>
      <c r="DU30" s="644"/>
      <c r="DV30" s="645"/>
      <c r="DW30" s="646">
        <v>12.9</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16982</v>
      </c>
      <c r="S31" s="644"/>
      <c r="T31" s="644"/>
      <c r="U31" s="644"/>
      <c r="V31" s="644"/>
      <c r="W31" s="644"/>
      <c r="X31" s="644"/>
      <c r="Y31" s="645"/>
      <c r="Z31" s="703">
        <v>0.3</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98.9</v>
      </c>
      <c r="BH31" s="642"/>
      <c r="BI31" s="642"/>
      <c r="BJ31" s="642"/>
      <c r="BK31" s="642"/>
      <c r="BL31" s="642"/>
      <c r="BM31" s="647">
        <v>97.4</v>
      </c>
      <c r="BN31" s="720"/>
      <c r="BO31" s="720"/>
      <c r="BP31" s="720"/>
      <c r="BQ31" s="681"/>
      <c r="BR31" s="719">
        <v>98.8</v>
      </c>
      <c r="BS31" s="642"/>
      <c r="BT31" s="642"/>
      <c r="BU31" s="642"/>
      <c r="BV31" s="642"/>
      <c r="BW31" s="642"/>
      <c r="BX31" s="647">
        <v>96.9</v>
      </c>
      <c r="BY31" s="720"/>
      <c r="BZ31" s="720"/>
      <c r="CA31" s="720"/>
      <c r="CB31" s="681"/>
      <c r="CD31" s="727"/>
      <c r="CE31" s="728"/>
      <c r="CF31" s="685" t="s">
        <v>307</v>
      </c>
      <c r="CG31" s="682"/>
      <c r="CH31" s="682"/>
      <c r="CI31" s="682"/>
      <c r="CJ31" s="682"/>
      <c r="CK31" s="682"/>
      <c r="CL31" s="682"/>
      <c r="CM31" s="682"/>
      <c r="CN31" s="682"/>
      <c r="CO31" s="682"/>
      <c r="CP31" s="682"/>
      <c r="CQ31" s="683"/>
      <c r="CR31" s="641">
        <v>54305</v>
      </c>
      <c r="CS31" s="642"/>
      <c r="CT31" s="642"/>
      <c r="CU31" s="642"/>
      <c r="CV31" s="642"/>
      <c r="CW31" s="642"/>
      <c r="CX31" s="642"/>
      <c r="CY31" s="643"/>
      <c r="CZ31" s="646">
        <v>0.9</v>
      </c>
      <c r="DA31" s="675"/>
      <c r="DB31" s="675"/>
      <c r="DC31" s="676"/>
      <c r="DD31" s="649">
        <v>54305</v>
      </c>
      <c r="DE31" s="642"/>
      <c r="DF31" s="642"/>
      <c r="DG31" s="642"/>
      <c r="DH31" s="642"/>
      <c r="DI31" s="642"/>
      <c r="DJ31" s="642"/>
      <c r="DK31" s="643"/>
      <c r="DL31" s="649">
        <v>54305</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193516</v>
      </c>
      <c r="S32" s="644"/>
      <c r="T32" s="644"/>
      <c r="U32" s="644"/>
      <c r="V32" s="644"/>
      <c r="W32" s="644"/>
      <c r="X32" s="644"/>
      <c r="Y32" s="645"/>
      <c r="Z32" s="703">
        <v>3.2</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98.3</v>
      </c>
      <c r="BH32" s="657"/>
      <c r="BI32" s="657"/>
      <c r="BJ32" s="657"/>
      <c r="BK32" s="657"/>
      <c r="BL32" s="657"/>
      <c r="BM32" s="701">
        <v>91.4</v>
      </c>
      <c r="BN32" s="657"/>
      <c r="BO32" s="657"/>
      <c r="BP32" s="657"/>
      <c r="BQ32" s="694"/>
      <c r="BR32" s="718">
        <v>97.9</v>
      </c>
      <c r="BS32" s="657"/>
      <c r="BT32" s="657"/>
      <c r="BU32" s="657"/>
      <c r="BV32" s="657"/>
      <c r="BW32" s="657"/>
      <c r="BX32" s="701">
        <v>87.1</v>
      </c>
      <c r="BY32" s="657"/>
      <c r="BZ32" s="657"/>
      <c r="CA32" s="657"/>
      <c r="CB32" s="694"/>
      <c r="CD32" s="729"/>
      <c r="CE32" s="730"/>
      <c r="CF32" s="685" t="s">
        <v>310</v>
      </c>
      <c r="CG32" s="682"/>
      <c r="CH32" s="682"/>
      <c r="CI32" s="682"/>
      <c r="CJ32" s="682"/>
      <c r="CK32" s="682"/>
      <c r="CL32" s="682"/>
      <c r="CM32" s="682"/>
      <c r="CN32" s="682"/>
      <c r="CO32" s="682"/>
      <c r="CP32" s="682"/>
      <c r="CQ32" s="683"/>
      <c r="CR32" s="641">
        <v>10</v>
      </c>
      <c r="CS32" s="644"/>
      <c r="CT32" s="644"/>
      <c r="CU32" s="644"/>
      <c r="CV32" s="644"/>
      <c r="CW32" s="644"/>
      <c r="CX32" s="644"/>
      <c r="CY32" s="645"/>
      <c r="CZ32" s="646">
        <v>0</v>
      </c>
      <c r="DA32" s="675"/>
      <c r="DB32" s="675"/>
      <c r="DC32" s="676"/>
      <c r="DD32" s="649">
        <v>10</v>
      </c>
      <c r="DE32" s="644"/>
      <c r="DF32" s="644"/>
      <c r="DG32" s="644"/>
      <c r="DH32" s="644"/>
      <c r="DI32" s="644"/>
      <c r="DJ32" s="644"/>
      <c r="DK32" s="645"/>
      <c r="DL32" s="649">
        <v>10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84221</v>
      </c>
      <c r="S33" s="644"/>
      <c r="T33" s="644"/>
      <c r="U33" s="644"/>
      <c r="V33" s="644"/>
      <c r="W33" s="644"/>
      <c r="X33" s="644"/>
      <c r="Y33" s="645"/>
      <c r="Z33" s="703">
        <v>1.4</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2434533</v>
      </c>
      <c r="CS33" s="642"/>
      <c r="CT33" s="642"/>
      <c r="CU33" s="642"/>
      <c r="CV33" s="642"/>
      <c r="CW33" s="642"/>
      <c r="CX33" s="642"/>
      <c r="CY33" s="643"/>
      <c r="CZ33" s="646">
        <v>41.3</v>
      </c>
      <c r="DA33" s="675"/>
      <c r="DB33" s="675"/>
      <c r="DC33" s="676"/>
      <c r="DD33" s="649">
        <v>2010630</v>
      </c>
      <c r="DE33" s="642"/>
      <c r="DF33" s="642"/>
      <c r="DG33" s="642"/>
      <c r="DH33" s="642"/>
      <c r="DI33" s="642"/>
      <c r="DJ33" s="642"/>
      <c r="DK33" s="643"/>
      <c r="DL33" s="649">
        <v>1665794</v>
      </c>
      <c r="DM33" s="642"/>
      <c r="DN33" s="642"/>
      <c r="DO33" s="642"/>
      <c r="DP33" s="642"/>
      <c r="DQ33" s="642"/>
      <c r="DR33" s="642"/>
      <c r="DS33" s="642"/>
      <c r="DT33" s="642"/>
      <c r="DU33" s="642"/>
      <c r="DV33" s="643"/>
      <c r="DW33" s="646">
        <v>42.1</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94186</v>
      </c>
      <c r="S34" s="644"/>
      <c r="T34" s="644"/>
      <c r="U34" s="644"/>
      <c r="V34" s="644"/>
      <c r="W34" s="644"/>
      <c r="X34" s="644"/>
      <c r="Y34" s="645"/>
      <c r="Z34" s="703">
        <v>1.6</v>
      </c>
      <c r="AA34" s="703"/>
      <c r="AB34" s="703"/>
      <c r="AC34" s="703"/>
      <c r="AD34" s="704">
        <v>20048</v>
      </c>
      <c r="AE34" s="704"/>
      <c r="AF34" s="704"/>
      <c r="AG34" s="704"/>
      <c r="AH34" s="704"/>
      <c r="AI34" s="704"/>
      <c r="AJ34" s="704"/>
      <c r="AK34" s="704"/>
      <c r="AL34" s="646">
        <v>0.5</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1015801</v>
      </c>
      <c r="CS34" s="644"/>
      <c r="CT34" s="644"/>
      <c r="CU34" s="644"/>
      <c r="CV34" s="644"/>
      <c r="CW34" s="644"/>
      <c r="CX34" s="644"/>
      <c r="CY34" s="645"/>
      <c r="CZ34" s="646">
        <v>17.2</v>
      </c>
      <c r="DA34" s="675"/>
      <c r="DB34" s="675"/>
      <c r="DC34" s="676"/>
      <c r="DD34" s="649">
        <v>791043</v>
      </c>
      <c r="DE34" s="644"/>
      <c r="DF34" s="644"/>
      <c r="DG34" s="644"/>
      <c r="DH34" s="644"/>
      <c r="DI34" s="644"/>
      <c r="DJ34" s="644"/>
      <c r="DK34" s="645"/>
      <c r="DL34" s="649">
        <v>663679</v>
      </c>
      <c r="DM34" s="644"/>
      <c r="DN34" s="644"/>
      <c r="DO34" s="644"/>
      <c r="DP34" s="644"/>
      <c r="DQ34" s="644"/>
      <c r="DR34" s="644"/>
      <c r="DS34" s="644"/>
      <c r="DT34" s="644"/>
      <c r="DU34" s="644"/>
      <c r="DV34" s="645"/>
      <c r="DW34" s="646">
        <v>16.8</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561700</v>
      </c>
      <c r="S35" s="644"/>
      <c r="T35" s="644"/>
      <c r="U35" s="644"/>
      <c r="V35" s="644"/>
      <c r="W35" s="644"/>
      <c r="X35" s="644"/>
      <c r="Y35" s="645"/>
      <c r="Z35" s="703">
        <v>9.3000000000000007</v>
      </c>
      <c r="AA35" s="703"/>
      <c r="AB35" s="703"/>
      <c r="AC35" s="703"/>
      <c r="AD35" s="704" t="s">
        <v>122</v>
      </c>
      <c r="AE35" s="704"/>
      <c r="AF35" s="704"/>
      <c r="AG35" s="704"/>
      <c r="AH35" s="704"/>
      <c r="AI35" s="704"/>
      <c r="AJ35" s="704"/>
      <c r="AK35" s="704"/>
      <c r="AL35" s="646" t="s">
        <v>122</v>
      </c>
      <c r="AM35" s="647"/>
      <c r="AN35" s="647"/>
      <c r="AO35" s="705"/>
      <c r="AP35" s="214"/>
      <c r="AQ35" s="709" t="s">
        <v>318</v>
      </c>
      <c r="AR35" s="710"/>
      <c r="AS35" s="710"/>
      <c r="AT35" s="710"/>
      <c r="AU35" s="710"/>
      <c r="AV35" s="710"/>
      <c r="AW35" s="710"/>
      <c r="AX35" s="710"/>
      <c r="AY35" s="711"/>
      <c r="AZ35" s="706">
        <v>805240</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167194</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13905</v>
      </c>
      <c r="CS35" s="642"/>
      <c r="CT35" s="642"/>
      <c r="CU35" s="642"/>
      <c r="CV35" s="642"/>
      <c r="CW35" s="642"/>
      <c r="CX35" s="642"/>
      <c r="CY35" s="643"/>
      <c r="CZ35" s="646">
        <v>0.2</v>
      </c>
      <c r="DA35" s="675"/>
      <c r="DB35" s="675"/>
      <c r="DC35" s="676"/>
      <c r="DD35" s="649">
        <v>12911</v>
      </c>
      <c r="DE35" s="642"/>
      <c r="DF35" s="642"/>
      <c r="DG35" s="642"/>
      <c r="DH35" s="642"/>
      <c r="DI35" s="642"/>
      <c r="DJ35" s="642"/>
      <c r="DK35" s="643"/>
      <c r="DL35" s="649">
        <v>12911</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322</v>
      </c>
      <c r="AR36" s="679"/>
      <c r="AS36" s="679"/>
      <c r="AT36" s="679"/>
      <c r="AU36" s="679"/>
      <c r="AV36" s="679"/>
      <c r="AW36" s="679"/>
      <c r="AX36" s="679"/>
      <c r="AY36" s="680"/>
      <c r="AZ36" s="641">
        <v>178252</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126811</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597945</v>
      </c>
      <c r="CS36" s="644"/>
      <c r="CT36" s="644"/>
      <c r="CU36" s="644"/>
      <c r="CV36" s="644"/>
      <c r="CW36" s="644"/>
      <c r="CX36" s="644"/>
      <c r="CY36" s="645"/>
      <c r="CZ36" s="646">
        <v>10.1</v>
      </c>
      <c r="DA36" s="675"/>
      <c r="DB36" s="675"/>
      <c r="DC36" s="676"/>
      <c r="DD36" s="649">
        <v>510589</v>
      </c>
      <c r="DE36" s="644"/>
      <c r="DF36" s="644"/>
      <c r="DG36" s="644"/>
      <c r="DH36" s="644"/>
      <c r="DI36" s="644"/>
      <c r="DJ36" s="644"/>
      <c r="DK36" s="645"/>
      <c r="DL36" s="649">
        <v>432122</v>
      </c>
      <c r="DM36" s="644"/>
      <c r="DN36" s="644"/>
      <c r="DO36" s="644"/>
      <c r="DP36" s="644"/>
      <c r="DQ36" s="644"/>
      <c r="DR36" s="644"/>
      <c r="DS36" s="644"/>
      <c r="DT36" s="644"/>
      <c r="DU36" s="644"/>
      <c r="DV36" s="645"/>
      <c r="DW36" s="646">
        <v>10.9</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212500</v>
      </c>
      <c r="S37" s="644"/>
      <c r="T37" s="644"/>
      <c r="U37" s="644"/>
      <c r="V37" s="644"/>
      <c r="W37" s="644"/>
      <c r="X37" s="644"/>
      <c r="Y37" s="645"/>
      <c r="Z37" s="703">
        <v>3.5</v>
      </c>
      <c r="AA37" s="703"/>
      <c r="AB37" s="703"/>
      <c r="AC37" s="703"/>
      <c r="AD37" s="704" t="s">
        <v>122</v>
      </c>
      <c r="AE37" s="704"/>
      <c r="AF37" s="704"/>
      <c r="AG37" s="704"/>
      <c r="AH37" s="704"/>
      <c r="AI37" s="704"/>
      <c r="AJ37" s="704"/>
      <c r="AK37" s="704"/>
      <c r="AL37" s="646" t="s">
        <v>122</v>
      </c>
      <c r="AM37" s="647"/>
      <c r="AN37" s="647"/>
      <c r="AO37" s="705"/>
      <c r="AQ37" s="678" t="s">
        <v>326</v>
      </c>
      <c r="AR37" s="679"/>
      <c r="AS37" s="679"/>
      <c r="AT37" s="679"/>
      <c r="AU37" s="679"/>
      <c r="AV37" s="679"/>
      <c r="AW37" s="679"/>
      <c r="AX37" s="679"/>
      <c r="AY37" s="680"/>
      <c r="AZ37" s="641">
        <v>19127</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2317</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116205</v>
      </c>
      <c r="CS37" s="642"/>
      <c r="CT37" s="642"/>
      <c r="CU37" s="642"/>
      <c r="CV37" s="642"/>
      <c r="CW37" s="642"/>
      <c r="CX37" s="642"/>
      <c r="CY37" s="643"/>
      <c r="CZ37" s="646">
        <v>2</v>
      </c>
      <c r="DA37" s="675"/>
      <c r="DB37" s="675"/>
      <c r="DC37" s="676"/>
      <c r="DD37" s="649">
        <v>116205</v>
      </c>
      <c r="DE37" s="642"/>
      <c r="DF37" s="642"/>
      <c r="DG37" s="642"/>
      <c r="DH37" s="642"/>
      <c r="DI37" s="642"/>
      <c r="DJ37" s="642"/>
      <c r="DK37" s="643"/>
      <c r="DL37" s="649">
        <v>83507</v>
      </c>
      <c r="DM37" s="642"/>
      <c r="DN37" s="642"/>
      <c r="DO37" s="642"/>
      <c r="DP37" s="642"/>
      <c r="DQ37" s="642"/>
      <c r="DR37" s="642"/>
      <c r="DS37" s="642"/>
      <c r="DT37" s="642"/>
      <c r="DU37" s="642"/>
      <c r="DV37" s="643"/>
      <c r="DW37" s="646">
        <v>2.1</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6066779</v>
      </c>
      <c r="S38" s="693"/>
      <c r="T38" s="693"/>
      <c r="U38" s="693"/>
      <c r="V38" s="693"/>
      <c r="W38" s="693"/>
      <c r="X38" s="693"/>
      <c r="Y38" s="698"/>
      <c r="Z38" s="699">
        <v>100</v>
      </c>
      <c r="AA38" s="699"/>
      <c r="AB38" s="699"/>
      <c r="AC38" s="699"/>
      <c r="AD38" s="700">
        <v>3746639</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9820</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3957</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786113</v>
      </c>
      <c r="CS38" s="644"/>
      <c r="CT38" s="644"/>
      <c r="CU38" s="644"/>
      <c r="CV38" s="644"/>
      <c r="CW38" s="644"/>
      <c r="CX38" s="644"/>
      <c r="CY38" s="645"/>
      <c r="CZ38" s="646">
        <v>13.3</v>
      </c>
      <c r="DA38" s="675"/>
      <c r="DB38" s="675"/>
      <c r="DC38" s="676"/>
      <c r="DD38" s="649">
        <v>679371</v>
      </c>
      <c r="DE38" s="644"/>
      <c r="DF38" s="644"/>
      <c r="DG38" s="644"/>
      <c r="DH38" s="644"/>
      <c r="DI38" s="644"/>
      <c r="DJ38" s="644"/>
      <c r="DK38" s="645"/>
      <c r="DL38" s="649">
        <v>557082</v>
      </c>
      <c r="DM38" s="644"/>
      <c r="DN38" s="644"/>
      <c r="DO38" s="644"/>
      <c r="DP38" s="644"/>
      <c r="DQ38" s="644"/>
      <c r="DR38" s="644"/>
      <c r="DS38" s="644"/>
      <c r="DT38" s="644"/>
      <c r="DU38" s="644"/>
      <c r="DV38" s="645"/>
      <c r="DW38" s="646">
        <v>14.1</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334</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96</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20769</v>
      </c>
      <c r="CS39" s="642"/>
      <c r="CT39" s="642"/>
      <c r="CU39" s="642"/>
      <c r="CV39" s="642"/>
      <c r="CW39" s="642"/>
      <c r="CX39" s="642"/>
      <c r="CY39" s="643"/>
      <c r="CZ39" s="646">
        <v>0.4</v>
      </c>
      <c r="DA39" s="675"/>
      <c r="DB39" s="675"/>
      <c r="DC39" s="676"/>
      <c r="DD39" s="649">
        <v>16716</v>
      </c>
      <c r="DE39" s="642"/>
      <c r="DF39" s="642"/>
      <c r="DG39" s="642"/>
      <c r="DH39" s="642"/>
      <c r="DI39" s="642"/>
      <c r="DJ39" s="642"/>
      <c r="DK39" s="643"/>
      <c r="DL39" s="649" t="s">
        <v>334</v>
      </c>
      <c r="DM39" s="642"/>
      <c r="DN39" s="642"/>
      <c r="DO39" s="642"/>
      <c r="DP39" s="642"/>
      <c r="DQ39" s="642"/>
      <c r="DR39" s="642"/>
      <c r="DS39" s="642"/>
      <c r="DT39" s="642"/>
      <c r="DU39" s="642"/>
      <c r="DV39" s="643"/>
      <c r="DW39" s="646" t="s">
        <v>334</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162659</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94</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t="s">
        <v>334</v>
      </c>
      <c r="CS40" s="644"/>
      <c r="CT40" s="644"/>
      <c r="CU40" s="644"/>
      <c r="CV40" s="644"/>
      <c r="CW40" s="644"/>
      <c r="CX40" s="644"/>
      <c r="CY40" s="645"/>
      <c r="CZ40" s="646" t="s">
        <v>122</v>
      </c>
      <c r="DA40" s="675"/>
      <c r="DB40" s="675"/>
      <c r="DC40" s="676"/>
      <c r="DD40" s="649" t="s">
        <v>334</v>
      </c>
      <c r="DE40" s="644"/>
      <c r="DF40" s="644"/>
      <c r="DG40" s="644"/>
      <c r="DH40" s="644"/>
      <c r="DI40" s="644"/>
      <c r="DJ40" s="644"/>
      <c r="DK40" s="645"/>
      <c r="DL40" s="649" t="s">
        <v>122</v>
      </c>
      <c r="DM40" s="644"/>
      <c r="DN40" s="644"/>
      <c r="DO40" s="644"/>
      <c r="DP40" s="644"/>
      <c r="DQ40" s="644"/>
      <c r="DR40" s="644"/>
      <c r="DS40" s="644"/>
      <c r="DT40" s="644"/>
      <c r="DU40" s="644"/>
      <c r="DV40" s="645"/>
      <c r="DW40" s="646" t="s">
        <v>334</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435382</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290</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794220</v>
      </c>
      <c r="CS42" s="644"/>
      <c r="CT42" s="644"/>
      <c r="CU42" s="644"/>
      <c r="CV42" s="644"/>
      <c r="CW42" s="644"/>
      <c r="CX42" s="644"/>
      <c r="CY42" s="645"/>
      <c r="CZ42" s="646">
        <v>13.5</v>
      </c>
      <c r="DA42" s="647"/>
      <c r="DB42" s="647"/>
      <c r="DC42" s="648"/>
      <c r="DD42" s="649">
        <v>222813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23606</v>
      </c>
      <c r="CS43" s="642"/>
      <c r="CT43" s="642"/>
      <c r="CU43" s="642"/>
      <c r="CV43" s="642"/>
      <c r="CW43" s="642"/>
      <c r="CX43" s="642"/>
      <c r="CY43" s="643"/>
      <c r="CZ43" s="646">
        <v>0.4</v>
      </c>
      <c r="DA43" s="675"/>
      <c r="DB43" s="675"/>
      <c r="DC43" s="676"/>
      <c r="DD43" s="649">
        <v>23606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705043</v>
      </c>
      <c r="CS44" s="644"/>
      <c r="CT44" s="644"/>
      <c r="CU44" s="644"/>
      <c r="CV44" s="644"/>
      <c r="CW44" s="644"/>
      <c r="CX44" s="644"/>
      <c r="CY44" s="645"/>
      <c r="CZ44" s="646">
        <v>11.9</v>
      </c>
      <c r="DA44" s="647"/>
      <c r="DB44" s="647"/>
      <c r="DC44" s="648"/>
      <c r="DD44" s="649">
        <v>185708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160179</v>
      </c>
      <c r="CS45" s="642"/>
      <c r="CT45" s="642"/>
      <c r="CU45" s="642"/>
      <c r="CV45" s="642"/>
      <c r="CW45" s="642"/>
      <c r="CX45" s="642"/>
      <c r="CY45" s="643"/>
      <c r="CZ45" s="646">
        <v>2.7</v>
      </c>
      <c r="DA45" s="675"/>
      <c r="DB45" s="675"/>
      <c r="DC45" s="676"/>
      <c r="DD45" s="649">
        <v>8183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528606</v>
      </c>
      <c r="CS46" s="644"/>
      <c r="CT46" s="644"/>
      <c r="CU46" s="644"/>
      <c r="CV46" s="644"/>
      <c r="CW46" s="644"/>
      <c r="CX46" s="644"/>
      <c r="CY46" s="645"/>
      <c r="CZ46" s="646">
        <v>9</v>
      </c>
      <c r="DA46" s="647"/>
      <c r="DB46" s="647"/>
      <c r="DC46" s="648"/>
      <c r="DD46" s="649">
        <v>171082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89177</v>
      </c>
      <c r="CS47" s="642"/>
      <c r="CT47" s="642"/>
      <c r="CU47" s="642"/>
      <c r="CV47" s="642"/>
      <c r="CW47" s="642"/>
      <c r="CX47" s="642"/>
      <c r="CY47" s="643"/>
      <c r="CZ47" s="646">
        <v>1.5</v>
      </c>
      <c r="DA47" s="675"/>
      <c r="DB47" s="675"/>
      <c r="DC47" s="676"/>
      <c r="DD47" s="649">
        <v>37105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334</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5900486</v>
      </c>
      <c r="CS49" s="657"/>
      <c r="CT49" s="657"/>
      <c r="CU49" s="657"/>
      <c r="CV49" s="657"/>
      <c r="CW49" s="657"/>
      <c r="CX49" s="657"/>
      <c r="CY49" s="658"/>
      <c r="CZ49" s="659">
        <v>100</v>
      </c>
      <c r="DA49" s="660"/>
      <c r="DB49" s="660"/>
      <c r="DC49" s="661"/>
      <c r="DD49" s="662">
        <v>4230737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XE1PoYUgp81Ay4KdsnOG2sgM0OQTdb6Z0P2lb6O93bU/5et5KRktbzw2cYqAzp2xW4MKMnXTn0QBA3caBEtCw==" saltValue="HP62W+I9/dpW8pWhS7mC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5" t="s">
        <v>356</v>
      </c>
      <c r="DK2" s="1186"/>
      <c r="DL2" s="1186"/>
      <c r="DM2" s="1186"/>
      <c r="DN2" s="1186"/>
      <c r="DO2" s="1187"/>
      <c r="DP2" s="229"/>
      <c r="DQ2" s="1185" t="s">
        <v>357</v>
      </c>
      <c r="DR2" s="1186"/>
      <c r="DS2" s="1186"/>
      <c r="DT2" s="1186"/>
      <c r="DU2" s="1186"/>
      <c r="DV2" s="1186"/>
      <c r="DW2" s="1186"/>
      <c r="DX2" s="1186"/>
      <c r="DY2" s="1186"/>
      <c r="DZ2" s="1187"/>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8" t="s">
        <v>358</v>
      </c>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c r="AD4" s="1138"/>
      <c r="AE4" s="1138"/>
      <c r="AF4" s="1138"/>
      <c r="AG4" s="1138"/>
      <c r="AH4" s="1138"/>
      <c r="AI4" s="1138"/>
      <c r="AJ4" s="1138"/>
      <c r="AK4" s="1138"/>
      <c r="AL4" s="1138"/>
      <c r="AM4" s="1138"/>
      <c r="AN4" s="1138"/>
      <c r="AO4" s="1138"/>
      <c r="AP4" s="1138"/>
      <c r="AQ4" s="1138"/>
      <c r="AR4" s="1138"/>
      <c r="AS4" s="1138"/>
      <c r="AT4" s="1138"/>
      <c r="AU4" s="1138"/>
      <c r="AV4" s="1138"/>
      <c r="AW4" s="1138"/>
      <c r="AX4" s="1138"/>
      <c r="AY4" s="1138"/>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71" t="s">
        <v>360</v>
      </c>
      <c r="B5" s="1072"/>
      <c r="C5" s="1072"/>
      <c r="D5" s="1072"/>
      <c r="E5" s="1072"/>
      <c r="F5" s="1072"/>
      <c r="G5" s="1072"/>
      <c r="H5" s="1072"/>
      <c r="I5" s="1072"/>
      <c r="J5" s="1072"/>
      <c r="K5" s="1072"/>
      <c r="L5" s="1072"/>
      <c r="M5" s="1072"/>
      <c r="N5" s="1072"/>
      <c r="O5" s="1072"/>
      <c r="P5" s="1073"/>
      <c r="Q5" s="1077" t="s">
        <v>361</v>
      </c>
      <c r="R5" s="1078"/>
      <c r="S5" s="1078"/>
      <c r="T5" s="1078"/>
      <c r="U5" s="1079"/>
      <c r="V5" s="1077" t="s">
        <v>362</v>
      </c>
      <c r="W5" s="1078"/>
      <c r="X5" s="1078"/>
      <c r="Y5" s="1078"/>
      <c r="Z5" s="1079"/>
      <c r="AA5" s="1077" t="s">
        <v>363</v>
      </c>
      <c r="AB5" s="1078"/>
      <c r="AC5" s="1078"/>
      <c r="AD5" s="1078"/>
      <c r="AE5" s="1078"/>
      <c r="AF5" s="1188" t="s">
        <v>364</v>
      </c>
      <c r="AG5" s="1078"/>
      <c r="AH5" s="1078"/>
      <c r="AI5" s="1078"/>
      <c r="AJ5" s="1093"/>
      <c r="AK5" s="1078" t="s">
        <v>365</v>
      </c>
      <c r="AL5" s="1078"/>
      <c r="AM5" s="1078"/>
      <c r="AN5" s="1078"/>
      <c r="AO5" s="1079"/>
      <c r="AP5" s="1077" t="s">
        <v>366</v>
      </c>
      <c r="AQ5" s="1078"/>
      <c r="AR5" s="1078"/>
      <c r="AS5" s="1078"/>
      <c r="AT5" s="1079"/>
      <c r="AU5" s="1077" t="s">
        <v>367</v>
      </c>
      <c r="AV5" s="1078"/>
      <c r="AW5" s="1078"/>
      <c r="AX5" s="1078"/>
      <c r="AY5" s="1093"/>
      <c r="AZ5" s="236"/>
      <c r="BA5" s="236"/>
      <c r="BB5" s="236"/>
      <c r="BC5" s="236"/>
      <c r="BD5" s="236"/>
      <c r="BE5" s="237"/>
      <c r="BF5" s="237"/>
      <c r="BG5" s="237"/>
      <c r="BH5" s="237"/>
      <c r="BI5" s="237"/>
      <c r="BJ5" s="237"/>
      <c r="BK5" s="237"/>
      <c r="BL5" s="237"/>
      <c r="BM5" s="237"/>
      <c r="BN5" s="237"/>
      <c r="BO5" s="237"/>
      <c r="BP5" s="237"/>
      <c r="BQ5" s="1071" t="s">
        <v>368</v>
      </c>
      <c r="BR5" s="1072"/>
      <c r="BS5" s="1072"/>
      <c r="BT5" s="1072"/>
      <c r="BU5" s="1072"/>
      <c r="BV5" s="1072"/>
      <c r="BW5" s="1072"/>
      <c r="BX5" s="1072"/>
      <c r="BY5" s="1072"/>
      <c r="BZ5" s="1072"/>
      <c r="CA5" s="1072"/>
      <c r="CB5" s="1072"/>
      <c r="CC5" s="1072"/>
      <c r="CD5" s="1072"/>
      <c r="CE5" s="1072"/>
      <c r="CF5" s="1072"/>
      <c r="CG5" s="1073"/>
      <c r="CH5" s="1077" t="s">
        <v>369</v>
      </c>
      <c r="CI5" s="1078"/>
      <c r="CJ5" s="1078"/>
      <c r="CK5" s="1078"/>
      <c r="CL5" s="1079"/>
      <c r="CM5" s="1077" t="s">
        <v>370</v>
      </c>
      <c r="CN5" s="1078"/>
      <c r="CO5" s="1078"/>
      <c r="CP5" s="1078"/>
      <c r="CQ5" s="1079"/>
      <c r="CR5" s="1077" t="s">
        <v>371</v>
      </c>
      <c r="CS5" s="1078"/>
      <c r="CT5" s="1078"/>
      <c r="CU5" s="1078"/>
      <c r="CV5" s="1079"/>
      <c r="CW5" s="1077" t="s">
        <v>372</v>
      </c>
      <c r="CX5" s="1078"/>
      <c r="CY5" s="1078"/>
      <c r="CZ5" s="1078"/>
      <c r="DA5" s="1079"/>
      <c r="DB5" s="1077" t="s">
        <v>373</v>
      </c>
      <c r="DC5" s="1078"/>
      <c r="DD5" s="1078"/>
      <c r="DE5" s="1078"/>
      <c r="DF5" s="1079"/>
      <c r="DG5" s="1173" t="s">
        <v>374</v>
      </c>
      <c r="DH5" s="1174"/>
      <c r="DI5" s="1174"/>
      <c r="DJ5" s="1174"/>
      <c r="DK5" s="1175"/>
      <c r="DL5" s="1173" t="s">
        <v>375</v>
      </c>
      <c r="DM5" s="1174"/>
      <c r="DN5" s="1174"/>
      <c r="DO5" s="1174"/>
      <c r="DP5" s="1175"/>
      <c r="DQ5" s="1077" t="s">
        <v>376</v>
      </c>
      <c r="DR5" s="1078"/>
      <c r="DS5" s="1078"/>
      <c r="DT5" s="1078"/>
      <c r="DU5" s="1079"/>
      <c r="DV5" s="1077" t="s">
        <v>367</v>
      </c>
      <c r="DW5" s="1078"/>
      <c r="DX5" s="1078"/>
      <c r="DY5" s="1078"/>
      <c r="DZ5" s="1093"/>
      <c r="EA5" s="234"/>
    </row>
    <row r="6" spans="1:131" s="235" customFormat="1" ht="26.25" customHeight="1" thickBot="1" x14ac:dyDescent="0.2">
      <c r="A6" s="1074"/>
      <c r="B6" s="1075"/>
      <c r="C6" s="1075"/>
      <c r="D6" s="1075"/>
      <c r="E6" s="1075"/>
      <c r="F6" s="1075"/>
      <c r="G6" s="1075"/>
      <c r="H6" s="1075"/>
      <c r="I6" s="1075"/>
      <c r="J6" s="1075"/>
      <c r="K6" s="1075"/>
      <c r="L6" s="1075"/>
      <c r="M6" s="1075"/>
      <c r="N6" s="1075"/>
      <c r="O6" s="1075"/>
      <c r="P6" s="1076"/>
      <c r="Q6" s="1080"/>
      <c r="R6" s="1081"/>
      <c r="S6" s="1081"/>
      <c r="T6" s="1081"/>
      <c r="U6" s="1082"/>
      <c r="V6" s="1080"/>
      <c r="W6" s="1081"/>
      <c r="X6" s="1081"/>
      <c r="Y6" s="1081"/>
      <c r="Z6" s="1082"/>
      <c r="AA6" s="1080"/>
      <c r="AB6" s="1081"/>
      <c r="AC6" s="1081"/>
      <c r="AD6" s="1081"/>
      <c r="AE6" s="1081"/>
      <c r="AF6" s="1189"/>
      <c r="AG6" s="1081"/>
      <c r="AH6" s="1081"/>
      <c r="AI6" s="1081"/>
      <c r="AJ6" s="1094"/>
      <c r="AK6" s="1081"/>
      <c r="AL6" s="1081"/>
      <c r="AM6" s="1081"/>
      <c r="AN6" s="1081"/>
      <c r="AO6" s="1082"/>
      <c r="AP6" s="1080"/>
      <c r="AQ6" s="1081"/>
      <c r="AR6" s="1081"/>
      <c r="AS6" s="1081"/>
      <c r="AT6" s="1082"/>
      <c r="AU6" s="1080"/>
      <c r="AV6" s="1081"/>
      <c r="AW6" s="1081"/>
      <c r="AX6" s="1081"/>
      <c r="AY6" s="1094"/>
      <c r="AZ6" s="232"/>
      <c r="BA6" s="232"/>
      <c r="BB6" s="232"/>
      <c r="BC6" s="232"/>
      <c r="BD6" s="232"/>
      <c r="BE6" s="233"/>
      <c r="BF6" s="233"/>
      <c r="BG6" s="233"/>
      <c r="BH6" s="233"/>
      <c r="BI6" s="233"/>
      <c r="BJ6" s="233"/>
      <c r="BK6" s="233"/>
      <c r="BL6" s="233"/>
      <c r="BM6" s="233"/>
      <c r="BN6" s="233"/>
      <c r="BO6" s="233"/>
      <c r="BP6" s="233"/>
      <c r="BQ6" s="1074"/>
      <c r="BR6" s="1075"/>
      <c r="BS6" s="1075"/>
      <c r="BT6" s="1075"/>
      <c r="BU6" s="1075"/>
      <c r="BV6" s="1075"/>
      <c r="BW6" s="1075"/>
      <c r="BX6" s="1075"/>
      <c r="BY6" s="1075"/>
      <c r="BZ6" s="1075"/>
      <c r="CA6" s="1075"/>
      <c r="CB6" s="1075"/>
      <c r="CC6" s="1075"/>
      <c r="CD6" s="1075"/>
      <c r="CE6" s="1075"/>
      <c r="CF6" s="1075"/>
      <c r="CG6" s="1076"/>
      <c r="CH6" s="1080"/>
      <c r="CI6" s="1081"/>
      <c r="CJ6" s="1081"/>
      <c r="CK6" s="1081"/>
      <c r="CL6" s="1082"/>
      <c r="CM6" s="1080"/>
      <c r="CN6" s="1081"/>
      <c r="CO6" s="1081"/>
      <c r="CP6" s="1081"/>
      <c r="CQ6" s="1082"/>
      <c r="CR6" s="1080"/>
      <c r="CS6" s="1081"/>
      <c r="CT6" s="1081"/>
      <c r="CU6" s="1081"/>
      <c r="CV6" s="1082"/>
      <c r="CW6" s="1080"/>
      <c r="CX6" s="1081"/>
      <c r="CY6" s="1081"/>
      <c r="CZ6" s="1081"/>
      <c r="DA6" s="1082"/>
      <c r="DB6" s="1080"/>
      <c r="DC6" s="1081"/>
      <c r="DD6" s="1081"/>
      <c r="DE6" s="1081"/>
      <c r="DF6" s="1082"/>
      <c r="DG6" s="1176"/>
      <c r="DH6" s="1177"/>
      <c r="DI6" s="1177"/>
      <c r="DJ6" s="1177"/>
      <c r="DK6" s="1178"/>
      <c r="DL6" s="1176"/>
      <c r="DM6" s="1177"/>
      <c r="DN6" s="1177"/>
      <c r="DO6" s="1177"/>
      <c r="DP6" s="1178"/>
      <c r="DQ6" s="1080"/>
      <c r="DR6" s="1081"/>
      <c r="DS6" s="1081"/>
      <c r="DT6" s="1081"/>
      <c r="DU6" s="1082"/>
      <c r="DV6" s="1080"/>
      <c r="DW6" s="1081"/>
      <c r="DX6" s="1081"/>
      <c r="DY6" s="1081"/>
      <c r="DZ6" s="1094"/>
      <c r="EA6" s="234"/>
    </row>
    <row r="7" spans="1:131" s="235" customFormat="1" ht="26.25" customHeight="1" thickTop="1" x14ac:dyDescent="0.15">
      <c r="A7" s="238">
        <v>1</v>
      </c>
      <c r="B7" s="1125" t="s">
        <v>377</v>
      </c>
      <c r="C7" s="1126"/>
      <c r="D7" s="1126"/>
      <c r="E7" s="1126"/>
      <c r="F7" s="1126"/>
      <c r="G7" s="1126"/>
      <c r="H7" s="1126"/>
      <c r="I7" s="1126"/>
      <c r="J7" s="1126"/>
      <c r="K7" s="1126"/>
      <c r="L7" s="1126"/>
      <c r="M7" s="1126"/>
      <c r="N7" s="1126"/>
      <c r="O7" s="1126"/>
      <c r="P7" s="1127"/>
      <c r="Q7" s="1179">
        <v>6072</v>
      </c>
      <c r="R7" s="1180"/>
      <c r="S7" s="1180"/>
      <c r="T7" s="1180"/>
      <c r="U7" s="1180"/>
      <c r="V7" s="1180">
        <v>5905</v>
      </c>
      <c r="W7" s="1180"/>
      <c r="X7" s="1180"/>
      <c r="Y7" s="1180"/>
      <c r="Z7" s="1180"/>
      <c r="AA7" s="1180">
        <v>166</v>
      </c>
      <c r="AB7" s="1180"/>
      <c r="AC7" s="1180"/>
      <c r="AD7" s="1180"/>
      <c r="AE7" s="1181"/>
      <c r="AF7" s="1182">
        <v>134</v>
      </c>
      <c r="AG7" s="1183"/>
      <c r="AH7" s="1183"/>
      <c r="AI7" s="1183"/>
      <c r="AJ7" s="1184"/>
      <c r="AK7" s="1166" t="s">
        <v>568</v>
      </c>
      <c r="AL7" s="1167"/>
      <c r="AM7" s="1167"/>
      <c r="AN7" s="1167"/>
      <c r="AO7" s="1167"/>
      <c r="AP7" s="1167">
        <v>5968</v>
      </c>
      <c r="AQ7" s="1167"/>
      <c r="AR7" s="1167"/>
      <c r="AS7" s="1167"/>
      <c r="AT7" s="1167"/>
      <c r="AU7" s="1168"/>
      <c r="AV7" s="1168"/>
      <c r="AW7" s="1168"/>
      <c r="AX7" s="1168"/>
      <c r="AY7" s="1169"/>
      <c r="AZ7" s="232"/>
      <c r="BA7" s="232"/>
      <c r="BB7" s="232"/>
      <c r="BC7" s="232"/>
      <c r="BD7" s="232"/>
      <c r="BE7" s="233"/>
      <c r="BF7" s="233"/>
      <c r="BG7" s="233"/>
      <c r="BH7" s="233"/>
      <c r="BI7" s="233"/>
      <c r="BJ7" s="233"/>
      <c r="BK7" s="233"/>
      <c r="BL7" s="233"/>
      <c r="BM7" s="233"/>
      <c r="BN7" s="233"/>
      <c r="BO7" s="233"/>
      <c r="BP7" s="233"/>
      <c r="BQ7" s="239">
        <v>1</v>
      </c>
      <c r="BR7" s="240" t="s">
        <v>577</v>
      </c>
      <c r="BS7" s="1170" t="s">
        <v>576</v>
      </c>
      <c r="BT7" s="1171"/>
      <c r="BU7" s="1171"/>
      <c r="BV7" s="1171"/>
      <c r="BW7" s="1171"/>
      <c r="BX7" s="1171"/>
      <c r="BY7" s="1171"/>
      <c r="BZ7" s="1171"/>
      <c r="CA7" s="1171"/>
      <c r="CB7" s="1171"/>
      <c r="CC7" s="1171"/>
      <c r="CD7" s="1171"/>
      <c r="CE7" s="1171"/>
      <c r="CF7" s="1171"/>
      <c r="CG7" s="1172"/>
      <c r="CH7" s="1163">
        <v>0</v>
      </c>
      <c r="CI7" s="1164"/>
      <c r="CJ7" s="1164"/>
      <c r="CK7" s="1164"/>
      <c r="CL7" s="1165"/>
      <c r="CM7" s="1163">
        <v>41</v>
      </c>
      <c r="CN7" s="1164"/>
      <c r="CO7" s="1164"/>
      <c r="CP7" s="1164"/>
      <c r="CQ7" s="1165"/>
      <c r="CR7" s="1163">
        <v>10</v>
      </c>
      <c r="CS7" s="1164"/>
      <c r="CT7" s="1164"/>
      <c r="CU7" s="1164"/>
      <c r="CV7" s="1165"/>
      <c r="CW7" s="1163" t="s">
        <v>579</v>
      </c>
      <c r="CX7" s="1164"/>
      <c r="CY7" s="1164"/>
      <c r="CZ7" s="1164"/>
      <c r="DA7" s="1165"/>
      <c r="DB7" s="1163">
        <v>109</v>
      </c>
      <c r="DC7" s="1164"/>
      <c r="DD7" s="1164"/>
      <c r="DE7" s="1164"/>
      <c r="DF7" s="1165"/>
      <c r="DG7" s="1163" t="s">
        <v>578</v>
      </c>
      <c r="DH7" s="1164"/>
      <c r="DI7" s="1164"/>
      <c r="DJ7" s="1164"/>
      <c r="DK7" s="1165"/>
      <c r="DL7" s="1163" t="s">
        <v>578</v>
      </c>
      <c r="DM7" s="1164"/>
      <c r="DN7" s="1164"/>
      <c r="DO7" s="1164"/>
      <c r="DP7" s="1165"/>
      <c r="DQ7" s="1163" t="s">
        <v>578</v>
      </c>
      <c r="DR7" s="1164"/>
      <c r="DS7" s="1164"/>
      <c r="DT7" s="1164"/>
      <c r="DU7" s="1165"/>
      <c r="DV7" s="1190"/>
      <c r="DW7" s="1191"/>
      <c r="DX7" s="1191"/>
      <c r="DY7" s="1191"/>
      <c r="DZ7" s="1192"/>
      <c r="EA7" s="234"/>
    </row>
    <row r="8" spans="1:131" s="235" customFormat="1" ht="26.25" customHeight="1" x14ac:dyDescent="0.15">
      <c r="A8" s="241">
        <v>2</v>
      </c>
      <c r="B8" s="1112" t="s">
        <v>378</v>
      </c>
      <c r="C8" s="1113"/>
      <c r="D8" s="1113"/>
      <c r="E8" s="1113"/>
      <c r="F8" s="1113"/>
      <c r="G8" s="1113"/>
      <c r="H8" s="1113"/>
      <c r="I8" s="1113"/>
      <c r="J8" s="1113"/>
      <c r="K8" s="1113"/>
      <c r="L8" s="1113"/>
      <c r="M8" s="1113"/>
      <c r="N8" s="1113"/>
      <c r="O8" s="1113"/>
      <c r="P8" s="1114"/>
      <c r="Q8" s="1118">
        <v>1</v>
      </c>
      <c r="R8" s="1119"/>
      <c r="S8" s="1119"/>
      <c r="T8" s="1119"/>
      <c r="U8" s="1119"/>
      <c r="V8" s="1119">
        <v>1</v>
      </c>
      <c r="W8" s="1119"/>
      <c r="X8" s="1119"/>
      <c r="Y8" s="1119"/>
      <c r="Z8" s="1119"/>
      <c r="AA8" s="1119" t="s">
        <v>568</v>
      </c>
      <c r="AB8" s="1119"/>
      <c r="AC8" s="1119"/>
      <c r="AD8" s="1119"/>
      <c r="AE8" s="1120"/>
      <c r="AF8" s="1095" t="s">
        <v>121</v>
      </c>
      <c r="AG8" s="1096"/>
      <c r="AH8" s="1096"/>
      <c r="AI8" s="1096"/>
      <c r="AJ8" s="1097"/>
      <c r="AK8" s="1161" t="s">
        <v>568</v>
      </c>
      <c r="AL8" s="1162"/>
      <c r="AM8" s="1162"/>
      <c r="AN8" s="1162"/>
      <c r="AO8" s="1162"/>
      <c r="AP8" s="1162" t="s">
        <v>568</v>
      </c>
      <c r="AQ8" s="1162"/>
      <c r="AR8" s="1162"/>
      <c r="AS8" s="1162"/>
      <c r="AT8" s="1162"/>
      <c r="AU8" s="1159"/>
      <c r="AV8" s="1159"/>
      <c r="AW8" s="1159"/>
      <c r="AX8" s="1159"/>
      <c r="AY8" s="1160"/>
      <c r="AZ8" s="232"/>
      <c r="BA8" s="232"/>
      <c r="BB8" s="232"/>
      <c r="BC8" s="232"/>
      <c r="BD8" s="232"/>
      <c r="BE8" s="233"/>
      <c r="BF8" s="233"/>
      <c r="BG8" s="233"/>
      <c r="BH8" s="233"/>
      <c r="BI8" s="233"/>
      <c r="BJ8" s="233"/>
      <c r="BK8" s="233"/>
      <c r="BL8" s="233"/>
      <c r="BM8" s="233"/>
      <c r="BN8" s="233"/>
      <c r="BO8" s="233"/>
      <c r="BP8" s="233"/>
      <c r="BQ8" s="242">
        <v>2</v>
      </c>
      <c r="BR8" s="243"/>
      <c r="BS8" s="1090"/>
      <c r="BT8" s="1091"/>
      <c r="BU8" s="1091"/>
      <c r="BV8" s="1091"/>
      <c r="BW8" s="1091"/>
      <c r="BX8" s="1091"/>
      <c r="BY8" s="1091"/>
      <c r="BZ8" s="1091"/>
      <c r="CA8" s="1091"/>
      <c r="CB8" s="1091"/>
      <c r="CC8" s="1091"/>
      <c r="CD8" s="1091"/>
      <c r="CE8" s="1091"/>
      <c r="CF8" s="1091"/>
      <c r="CG8" s="1092"/>
      <c r="CH8" s="1065"/>
      <c r="CI8" s="1066"/>
      <c r="CJ8" s="1066"/>
      <c r="CK8" s="1066"/>
      <c r="CL8" s="1067"/>
      <c r="CM8" s="1065"/>
      <c r="CN8" s="1066"/>
      <c r="CO8" s="1066"/>
      <c r="CP8" s="1066"/>
      <c r="CQ8" s="1067"/>
      <c r="CR8" s="1065"/>
      <c r="CS8" s="1066"/>
      <c r="CT8" s="1066"/>
      <c r="CU8" s="1066"/>
      <c r="CV8" s="1067"/>
      <c r="CW8" s="1065"/>
      <c r="CX8" s="1066"/>
      <c r="CY8" s="1066"/>
      <c r="CZ8" s="1066"/>
      <c r="DA8" s="1067"/>
      <c r="DB8" s="1065"/>
      <c r="DC8" s="1066"/>
      <c r="DD8" s="1066"/>
      <c r="DE8" s="1066"/>
      <c r="DF8" s="1067"/>
      <c r="DG8" s="1065"/>
      <c r="DH8" s="1066"/>
      <c r="DI8" s="1066"/>
      <c r="DJ8" s="1066"/>
      <c r="DK8" s="1067"/>
      <c r="DL8" s="1065"/>
      <c r="DM8" s="1066"/>
      <c r="DN8" s="1066"/>
      <c r="DO8" s="1066"/>
      <c r="DP8" s="1067"/>
      <c r="DQ8" s="1065"/>
      <c r="DR8" s="1066"/>
      <c r="DS8" s="1066"/>
      <c r="DT8" s="1066"/>
      <c r="DU8" s="1067"/>
      <c r="DV8" s="1068"/>
      <c r="DW8" s="1069"/>
      <c r="DX8" s="1069"/>
      <c r="DY8" s="1069"/>
      <c r="DZ8" s="1070"/>
      <c r="EA8" s="234"/>
    </row>
    <row r="9" spans="1:131" s="235" customFormat="1" ht="26.25" customHeight="1" x14ac:dyDescent="0.15">
      <c r="A9" s="241">
        <v>3</v>
      </c>
      <c r="B9" s="1112"/>
      <c r="C9" s="1113"/>
      <c r="D9" s="1113"/>
      <c r="E9" s="1113"/>
      <c r="F9" s="1113"/>
      <c r="G9" s="1113"/>
      <c r="H9" s="1113"/>
      <c r="I9" s="1113"/>
      <c r="J9" s="1113"/>
      <c r="K9" s="1113"/>
      <c r="L9" s="1113"/>
      <c r="M9" s="1113"/>
      <c r="N9" s="1113"/>
      <c r="O9" s="1113"/>
      <c r="P9" s="1114"/>
      <c r="Q9" s="1118"/>
      <c r="R9" s="1119"/>
      <c r="S9" s="1119"/>
      <c r="T9" s="1119"/>
      <c r="U9" s="1119"/>
      <c r="V9" s="1119"/>
      <c r="W9" s="1119"/>
      <c r="X9" s="1119"/>
      <c r="Y9" s="1119"/>
      <c r="Z9" s="1119"/>
      <c r="AA9" s="1119"/>
      <c r="AB9" s="1119"/>
      <c r="AC9" s="1119"/>
      <c r="AD9" s="1119"/>
      <c r="AE9" s="1120"/>
      <c r="AF9" s="1095"/>
      <c r="AG9" s="1096"/>
      <c r="AH9" s="1096"/>
      <c r="AI9" s="1096"/>
      <c r="AJ9" s="1097"/>
      <c r="AK9" s="1161"/>
      <c r="AL9" s="1162"/>
      <c r="AM9" s="1162"/>
      <c r="AN9" s="1162"/>
      <c r="AO9" s="1162"/>
      <c r="AP9" s="1162"/>
      <c r="AQ9" s="1162"/>
      <c r="AR9" s="1162"/>
      <c r="AS9" s="1162"/>
      <c r="AT9" s="1162"/>
      <c r="AU9" s="1159"/>
      <c r="AV9" s="1159"/>
      <c r="AW9" s="1159"/>
      <c r="AX9" s="1159"/>
      <c r="AY9" s="1160"/>
      <c r="AZ9" s="232"/>
      <c r="BA9" s="232"/>
      <c r="BB9" s="232"/>
      <c r="BC9" s="232"/>
      <c r="BD9" s="232"/>
      <c r="BE9" s="233"/>
      <c r="BF9" s="233"/>
      <c r="BG9" s="233"/>
      <c r="BH9" s="233"/>
      <c r="BI9" s="233"/>
      <c r="BJ9" s="233"/>
      <c r="BK9" s="233"/>
      <c r="BL9" s="233"/>
      <c r="BM9" s="233"/>
      <c r="BN9" s="233"/>
      <c r="BO9" s="233"/>
      <c r="BP9" s="233"/>
      <c r="BQ9" s="242">
        <v>3</v>
      </c>
      <c r="BR9" s="243"/>
      <c r="BS9" s="1090"/>
      <c r="BT9" s="1091"/>
      <c r="BU9" s="1091"/>
      <c r="BV9" s="1091"/>
      <c r="BW9" s="1091"/>
      <c r="BX9" s="1091"/>
      <c r="BY9" s="1091"/>
      <c r="BZ9" s="1091"/>
      <c r="CA9" s="1091"/>
      <c r="CB9" s="1091"/>
      <c r="CC9" s="1091"/>
      <c r="CD9" s="1091"/>
      <c r="CE9" s="1091"/>
      <c r="CF9" s="1091"/>
      <c r="CG9" s="1092"/>
      <c r="CH9" s="1065"/>
      <c r="CI9" s="1066"/>
      <c r="CJ9" s="1066"/>
      <c r="CK9" s="1066"/>
      <c r="CL9" s="1067"/>
      <c r="CM9" s="1065"/>
      <c r="CN9" s="1066"/>
      <c r="CO9" s="1066"/>
      <c r="CP9" s="1066"/>
      <c r="CQ9" s="1067"/>
      <c r="CR9" s="1065"/>
      <c r="CS9" s="1066"/>
      <c r="CT9" s="1066"/>
      <c r="CU9" s="1066"/>
      <c r="CV9" s="1067"/>
      <c r="CW9" s="1065"/>
      <c r="CX9" s="1066"/>
      <c r="CY9" s="1066"/>
      <c r="CZ9" s="1066"/>
      <c r="DA9" s="1067"/>
      <c r="DB9" s="1065"/>
      <c r="DC9" s="1066"/>
      <c r="DD9" s="1066"/>
      <c r="DE9" s="1066"/>
      <c r="DF9" s="1067"/>
      <c r="DG9" s="1065"/>
      <c r="DH9" s="1066"/>
      <c r="DI9" s="1066"/>
      <c r="DJ9" s="1066"/>
      <c r="DK9" s="1067"/>
      <c r="DL9" s="1065"/>
      <c r="DM9" s="1066"/>
      <c r="DN9" s="1066"/>
      <c r="DO9" s="1066"/>
      <c r="DP9" s="1067"/>
      <c r="DQ9" s="1065"/>
      <c r="DR9" s="1066"/>
      <c r="DS9" s="1066"/>
      <c r="DT9" s="1066"/>
      <c r="DU9" s="1067"/>
      <c r="DV9" s="1068"/>
      <c r="DW9" s="1069"/>
      <c r="DX9" s="1069"/>
      <c r="DY9" s="1069"/>
      <c r="DZ9" s="1070"/>
      <c r="EA9" s="234"/>
    </row>
    <row r="10" spans="1:131" s="235" customFormat="1" ht="26.25" customHeight="1" x14ac:dyDescent="0.15">
      <c r="A10" s="241">
        <v>4</v>
      </c>
      <c r="B10" s="1112"/>
      <c r="C10" s="1113"/>
      <c r="D10" s="1113"/>
      <c r="E10" s="1113"/>
      <c r="F10" s="1113"/>
      <c r="G10" s="1113"/>
      <c r="H10" s="1113"/>
      <c r="I10" s="1113"/>
      <c r="J10" s="1113"/>
      <c r="K10" s="1113"/>
      <c r="L10" s="1113"/>
      <c r="M10" s="1113"/>
      <c r="N10" s="1113"/>
      <c r="O10" s="1113"/>
      <c r="P10" s="1114"/>
      <c r="Q10" s="1118"/>
      <c r="R10" s="1119"/>
      <c r="S10" s="1119"/>
      <c r="T10" s="1119"/>
      <c r="U10" s="1119"/>
      <c r="V10" s="1119"/>
      <c r="W10" s="1119"/>
      <c r="X10" s="1119"/>
      <c r="Y10" s="1119"/>
      <c r="Z10" s="1119"/>
      <c r="AA10" s="1119"/>
      <c r="AB10" s="1119"/>
      <c r="AC10" s="1119"/>
      <c r="AD10" s="1119"/>
      <c r="AE10" s="1120"/>
      <c r="AF10" s="1095"/>
      <c r="AG10" s="1096"/>
      <c r="AH10" s="1096"/>
      <c r="AI10" s="1096"/>
      <c r="AJ10" s="1097"/>
      <c r="AK10" s="1161"/>
      <c r="AL10" s="1162"/>
      <c r="AM10" s="1162"/>
      <c r="AN10" s="1162"/>
      <c r="AO10" s="1162"/>
      <c r="AP10" s="1162"/>
      <c r="AQ10" s="1162"/>
      <c r="AR10" s="1162"/>
      <c r="AS10" s="1162"/>
      <c r="AT10" s="1162"/>
      <c r="AU10" s="1159"/>
      <c r="AV10" s="1159"/>
      <c r="AW10" s="1159"/>
      <c r="AX10" s="1159"/>
      <c r="AY10" s="1160"/>
      <c r="AZ10" s="232"/>
      <c r="BA10" s="232"/>
      <c r="BB10" s="232"/>
      <c r="BC10" s="232"/>
      <c r="BD10" s="232"/>
      <c r="BE10" s="233"/>
      <c r="BF10" s="233"/>
      <c r="BG10" s="233"/>
      <c r="BH10" s="233"/>
      <c r="BI10" s="233"/>
      <c r="BJ10" s="233"/>
      <c r="BK10" s="233"/>
      <c r="BL10" s="233"/>
      <c r="BM10" s="233"/>
      <c r="BN10" s="233"/>
      <c r="BO10" s="233"/>
      <c r="BP10" s="233"/>
      <c r="BQ10" s="242">
        <v>4</v>
      </c>
      <c r="BR10" s="243"/>
      <c r="BS10" s="1090"/>
      <c r="BT10" s="1091"/>
      <c r="BU10" s="1091"/>
      <c r="BV10" s="1091"/>
      <c r="BW10" s="1091"/>
      <c r="BX10" s="1091"/>
      <c r="BY10" s="1091"/>
      <c r="BZ10" s="1091"/>
      <c r="CA10" s="1091"/>
      <c r="CB10" s="1091"/>
      <c r="CC10" s="1091"/>
      <c r="CD10" s="1091"/>
      <c r="CE10" s="1091"/>
      <c r="CF10" s="1091"/>
      <c r="CG10" s="1092"/>
      <c r="CH10" s="1065"/>
      <c r="CI10" s="1066"/>
      <c r="CJ10" s="1066"/>
      <c r="CK10" s="1066"/>
      <c r="CL10" s="1067"/>
      <c r="CM10" s="1065"/>
      <c r="CN10" s="1066"/>
      <c r="CO10" s="1066"/>
      <c r="CP10" s="1066"/>
      <c r="CQ10" s="1067"/>
      <c r="CR10" s="1065"/>
      <c r="CS10" s="1066"/>
      <c r="CT10" s="1066"/>
      <c r="CU10" s="1066"/>
      <c r="CV10" s="1067"/>
      <c r="CW10" s="1065"/>
      <c r="CX10" s="1066"/>
      <c r="CY10" s="1066"/>
      <c r="CZ10" s="1066"/>
      <c r="DA10" s="1067"/>
      <c r="DB10" s="1065"/>
      <c r="DC10" s="1066"/>
      <c r="DD10" s="1066"/>
      <c r="DE10" s="1066"/>
      <c r="DF10" s="1067"/>
      <c r="DG10" s="1065"/>
      <c r="DH10" s="1066"/>
      <c r="DI10" s="1066"/>
      <c r="DJ10" s="1066"/>
      <c r="DK10" s="1067"/>
      <c r="DL10" s="1065"/>
      <c r="DM10" s="1066"/>
      <c r="DN10" s="1066"/>
      <c r="DO10" s="1066"/>
      <c r="DP10" s="1067"/>
      <c r="DQ10" s="1065"/>
      <c r="DR10" s="1066"/>
      <c r="DS10" s="1066"/>
      <c r="DT10" s="1066"/>
      <c r="DU10" s="1067"/>
      <c r="DV10" s="1068"/>
      <c r="DW10" s="1069"/>
      <c r="DX10" s="1069"/>
      <c r="DY10" s="1069"/>
      <c r="DZ10" s="1070"/>
      <c r="EA10" s="234"/>
    </row>
    <row r="11" spans="1:131" s="235" customFormat="1" ht="26.25" customHeight="1" x14ac:dyDescent="0.15">
      <c r="A11" s="241">
        <v>5</v>
      </c>
      <c r="B11" s="1112"/>
      <c r="C11" s="1113"/>
      <c r="D11" s="1113"/>
      <c r="E11" s="1113"/>
      <c r="F11" s="1113"/>
      <c r="G11" s="1113"/>
      <c r="H11" s="1113"/>
      <c r="I11" s="1113"/>
      <c r="J11" s="1113"/>
      <c r="K11" s="1113"/>
      <c r="L11" s="1113"/>
      <c r="M11" s="1113"/>
      <c r="N11" s="1113"/>
      <c r="O11" s="1113"/>
      <c r="P11" s="1114"/>
      <c r="Q11" s="1118"/>
      <c r="R11" s="1119"/>
      <c r="S11" s="1119"/>
      <c r="T11" s="1119"/>
      <c r="U11" s="1119"/>
      <c r="V11" s="1119"/>
      <c r="W11" s="1119"/>
      <c r="X11" s="1119"/>
      <c r="Y11" s="1119"/>
      <c r="Z11" s="1119"/>
      <c r="AA11" s="1119"/>
      <c r="AB11" s="1119"/>
      <c r="AC11" s="1119"/>
      <c r="AD11" s="1119"/>
      <c r="AE11" s="1120"/>
      <c r="AF11" s="1095"/>
      <c r="AG11" s="1096"/>
      <c r="AH11" s="1096"/>
      <c r="AI11" s="1096"/>
      <c r="AJ11" s="1097"/>
      <c r="AK11" s="1161"/>
      <c r="AL11" s="1162"/>
      <c r="AM11" s="1162"/>
      <c r="AN11" s="1162"/>
      <c r="AO11" s="1162"/>
      <c r="AP11" s="1162"/>
      <c r="AQ11" s="1162"/>
      <c r="AR11" s="1162"/>
      <c r="AS11" s="1162"/>
      <c r="AT11" s="1162"/>
      <c r="AU11" s="1159"/>
      <c r="AV11" s="1159"/>
      <c r="AW11" s="1159"/>
      <c r="AX11" s="1159"/>
      <c r="AY11" s="1160"/>
      <c r="AZ11" s="232"/>
      <c r="BA11" s="232"/>
      <c r="BB11" s="232"/>
      <c r="BC11" s="232"/>
      <c r="BD11" s="232"/>
      <c r="BE11" s="233"/>
      <c r="BF11" s="233"/>
      <c r="BG11" s="233"/>
      <c r="BH11" s="233"/>
      <c r="BI11" s="233"/>
      <c r="BJ11" s="233"/>
      <c r="BK11" s="233"/>
      <c r="BL11" s="233"/>
      <c r="BM11" s="233"/>
      <c r="BN11" s="233"/>
      <c r="BO11" s="233"/>
      <c r="BP11" s="233"/>
      <c r="BQ11" s="242">
        <v>5</v>
      </c>
      <c r="BR11" s="243"/>
      <c r="BS11" s="1090"/>
      <c r="BT11" s="1091"/>
      <c r="BU11" s="1091"/>
      <c r="BV11" s="1091"/>
      <c r="BW11" s="1091"/>
      <c r="BX11" s="1091"/>
      <c r="BY11" s="1091"/>
      <c r="BZ11" s="1091"/>
      <c r="CA11" s="1091"/>
      <c r="CB11" s="1091"/>
      <c r="CC11" s="1091"/>
      <c r="CD11" s="1091"/>
      <c r="CE11" s="1091"/>
      <c r="CF11" s="1091"/>
      <c r="CG11" s="1092"/>
      <c r="CH11" s="1065"/>
      <c r="CI11" s="1066"/>
      <c r="CJ11" s="1066"/>
      <c r="CK11" s="1066"/>
      <c r="CL11" s="1067"/>
      <c r="CM11" s="1065"/>
      <c r="CN11" s="1066"/>
      <c r="CO11" s="1066"/>
      <c r="CP11" s="1066"/>
      <c r="CQ11" s="1067"/>
      <c r="CR11" s="1065"/>
      <c r="CS11" s="1066"/>
      <c r="CT11" s="1066"/>
      <c r="CU11" s="1066"/>
      <c r="CV11" s="1067"/>
      <c r="CW11" s="1065"/>
      <c r="CX11" s="1066"/>
      <c r="CY11" s="1066"/>
      <c r="CZ11" s="1066"/>
      <c r="DA11" s="1067"/>
      <c r="DB11" s="1065"/>
      <c r="DC11" s="1066"/>
      <c r="DD11" s="1066"/>
      <c r="DE11" s="1066"/>
      <c r="DF11" s="1067"/>
      <c r="DG11" s="1065"/>
      <c r="DH11" s="1066"/>
      <c r="DI11" s="1066"/>
      <c r="DJ11" s="1066"/>
      <c r="DK11" s="1067"/>
      <c r="DL11" s="1065"/>
      <c r="DM11" s="1066"/>
      <c r="DN11" s="1066"/>
      <c r="DO11" s="1066"/>
      <c r="DP11" s="1067"/>
      <c r="DQ11" s="1065"/>
      <c r="DR11" s="1066"/>
      <c r="DS11" s="1066"/>
      <c r="DT11" s="1066"/>
      <c r="DU11" s="1067"/>
      <c r="DV11" s="1068"/>
      <c r="DW11" s="1069"/>
      <c r="DX11" s="1069"/>
      <c r="DY11" s="1069"/>
      <c r="DZ11" s="1070"/>
      <c r="EA11" s="234"/>
    </row>
    <row r="12" spans="1:131" s="235" customFormat="1" ht="26.25" customHeight="1" x14ac:dyDescent="0.15">
      <c r="A12" s="241">
        <v>6</v>
      </c>
      <c r="B12" s="1112"/>
      <c r="C12" s="1113"/>
      <c r="D12" s="1113"/>
      <c r="E12" s="1113"/>
      <c r="F12" s="1113"/>
      <c r="G12" s="1113"/>
      <c r="H12" s="1113"/>
      <c r="I12" s="1113"/>
      <c r="J12" s="1113"/>
      <c r="K12" s="1113"/>
      <c r="L12" s="1113"/>
      <c r="M12" s="1113"/>
      <c r="N12" s="1113"/>
      <c r="O12" s="1113"/>
      <c r="P12" s="1114"/>
      <c r="Q12" s="1118"/>
      <c r="R12" s="1119"/>
      <c r="S12" s="1119"/>
      <c r="T12" s="1119"/>
      <c r="U12" s="1119"/>
      <c r="V12" s="1119"/>
      <c r="W12" s="1119"/>
      <c r="X12" s="1119"/>
      <c r="Y12" s="1119"/>
      <c r="Z12" s="1119"/>
      <c r="AA12" s="1119"/>
      <c r="AB12" s="1119"/>
      <c r="AC12" s="1119"/>
      <c r="AD12" s="1119"/>
      <c r="AE12" s="1120"/>
      <c r="AF12" s="1095"/>
      <c r="AG12" s="1096"/>
      <c r="AH12" s="1096"/>
      <c r="AI12" s="1096"/>
      <c r="AJ12" s="1097"/>
      <c r="AK12" s="1161"/>
      <c r="AL12" s="1162"/>
      <c r="AM12" s="1162"/>
      <c r="AN12" s="1162"/>
      <c r="AO12" s="1162"/>
      <c r="AP12" s="1162"/>
      <c r="AQ12" s="1162"/>
      <c r="AR12" s="1162"/>
      <c r="AS12" s="1162"/>
      <c r="AT12" s="1162"/>
      <c r="AU12" s="1159"/>
      <c r="AV12" s="1159"/>
      <c r="AW12" s="1159"/>
      <c r="AX12" s="1159"/>
      <c r="AY12" s="1160"/>
      <c r="AZ12" s="232"/>
      <c r="BA12" s="232"/>
      <c r="BB12" s="232"/>
      <c r="BC12" s="232"/>
      <c r="BD12" s="232"/>
      <c r="BE12" s="233"/>
      <c r="BF12" s="233"/>
      <c r="BG12" s="233"/>
      <c r="BH12" s="233"/>
      <c r="BI12" s="233"/>
      <c r="BJ12" s="233"/>
      <c r="BK12" s="233"/>
      <c r="BL12" s="233"/>
      <c r="BM12" s="233"/>
      <c r="BN12" s="233"/>
      <c r="BO12" s="233"/>
      <c r="BP12" s="233"/>
      <c r="BQ12" s="242">
        <v>6</v>
      </c>
      <c r="BR12" s="243"/>
      <c r="BS12" s="1090"/>
      <c r="BT12" s="1091"/>
      <c r="BU12" s="1091"/>
      <c r="BV12" s="1091"/>
      <c r="BW12" s="1091"/>
      <c r="BX12" s="1091"/>
      <c r="BY12" s="1091"/>
      <c r="BZ12" s="1091"/>
      <c r="CA12" s="1091"/>
      <c r="CB12" s="1091"/>
      <c r="CC12" s="1091"/>
      <c r="CD12" s="1091"/>
      <c r="CE12" s="1091"/>
      <c r="CF12" s="1091"/>
      <c r="CG12" s="1092"/>
      <c r="CH12" s="1065"/>
      <c r="CI12" s="1066"/>
      <c r="CJ12" s="1066"/>
      <c r="CK12" s="1066"/>
      <c r="CL12" s="1067"/>
      <c r="CM12" s="1065"/>
      <c r="CN12" s="1066"/>
      <c r="CO12" s="1066"/>
      <c r="CP12" s="1066"/>
      <c r="CQ12" s="1067"/>
      <c r="CR12" s="1065"/>
      <c r="CS12" s="1066"/>
      <c r="CT12" s="1066"/>
      <c r="CU12" s="1066"/>
      <c r="CV12" s="1067"/>
      <c r="CW12" s="1065"/>
      <c r="CX12" s="1066"/>
      <c r="CY12" s="1066"/>
      <c r="CZ12" s="1066"/>
      <c r="DA12" s="1067"/>
      <c r="DB12" s="1065"/>
      <c r="DC12" s="1066"/>
      <c r="DD12" s="1066"/>
      <c r="DE12" s="1066"/>
      <c r="DF12" s="1067"/>
      <c r="DG12" s="1065"/>
      <c r="DH12" s="1066"/>
      <c r="DI12" s="1066"/>
      <c r="DJ12" s="1066"/>
      <c r="DK12" s="1067"/>
      <c r="DL12" s="1065"/>
      <c r="DM12" s="1066"/>
      <c r="DN12" s="1066"/>
      <c r="DO12" s="1066"/>
      <c r="DP12" s="1067"/>
      <c r="DQ12" s="1065"/>
      <c r="DR12" s="1066"/>
      <c r="DS12" s="1066"/>
      <c r="DT12" s="1066"/>
      <c r="DU12" s="1067"/>
      <c r="DV12" s="1068"/>
      <c r="DW12" s="1069"/>
      <c r="DX12" s="1069"/>
      <c r="DY12" s="1069"/>
      <c r="DZ12" s="1070"/>
      <c r="EA12" s="234"/>
    </row>
    <row r="13" spans="1:131" s="235" customFormat="1" ht="26.25" customHeight="1" x14ac:dyDescent="0.15">
      <c r="A13" s="241">
        <v>7</v>
      </c>
      <c r="B13" s="1112"/>
      <c r="C13" s="1113"/>
      <c r="D13" s="1113"/>
      <c r="E13" s="1113"/>
      <c r="F13" s="1113"/>
      <c r="G13" s="1113"/>
      <c r="H13" s="1113"/>
      <c r="I13" s="1113"/>
      <c r="J13" s="1113"/>
      <c r="K13" s="1113"/>
      <c r="L13" s="1113"/>
      <c r="M13" s="1113"/>
      <c r="N13" s="1113"/>
      <c r="O13" s="1113"/>
      <c r="P13" s="1114"/>
      <c r="Q13" s="1118"/>
      <c r="R13" s="1119"/>
      <c r="S13" s="1119"/>
      <c r="T13" s="1119"/>
      <c r="U13" s="1119"/>
      <c r="V13" s="1119"/>
      <c r="W13" s="1119"/>
      <c r="X13" s="1119"/>
      <c r="Y13" s="1119"/>
      <c r="Z13" s="1119"/>
      <c r="AA13" s="1119"/>
      <c r="AB13" s="1119"/>
      <c r="AC13" s="1119"/>
      <c r="AD13" s="1119"/>
      <c r="AE13" s="1120"/>
      <c r="AF13" s="1095"/>
      <c r="AG13" s="1096"/>
      <c r="AH13" s="1096"/>
      <c r="AI13" s="1096"/>
      <c r="AJ13" s="1097"/>
      <c r="AK13" s="1161"/>
      <c r="AL13" s="1162"/>
      <c r="AM13" s="1162"/>
      <c r="AN13" s="1162"/>
      <c r="AO13" s="1162"/>
      <c r="AP13" s="1162"/>
      <c r="AQ13" s="1162"/>
      <c r="AR13" s="1162"/>
      <c r="AS13" s="1162"/>
      <c r="AT13" s="1162"/>
      <c r="AU13" s="1159"/>
      <c r="AV13" s="1159"/>
      <c r="AW13" s="1159"/>
      <c r="AX13" s="1159"/>
      <c r="AY13" s="1160"/>
      <c r="AZ13" s="232"/>
      <c r="BA13" s="232"/>
      <c r="BB13" s="232"/>
      <c r="BC13" s="232"/>
      <c r="BD13" s="232"/>
      <c r="BE13" s="233"/>
      <c r="BF13" s="233"/>
      <c r="BG13" s="233"/>
      <c r="BH13" s="233"/>
      <c r="BI13" s="233"/>
      <c r="BJ13" s="233"/>
      <c r="BK13" s="233"/>
      <c r="BL13" s="233"/>
      <c r="BM13" s="233"/>
      <c r="BN13" s="233"/>
      <c r="BO13" s="233"/>
      <c r="BP13" s="233"/>
      <c r="BQ13" s="242">
        <v>7</v>
      </c>
      <c r="BR13" s="243"/>
      <c r="BS13" s="1090"/>
      <c r="BT13" s="1091"/>
      <c r="BU13" s="1091"/>
      <c r="BV13" s="1091"/>
      <c r="BW13" s="1091"/>
      <c r="BX13" s="1091"/>
      <c r="BY13" s="1091"/>
      <c r="BZ13" s="1091"/>
      <c r="CA13" s="1091"/>
      <c r="CB13" s="1091"/>
      <c r="CC13" s="1091"/>
      <c r="CD13" s="1091"/>
      <c r="CE13" s="1091"/>
      <c r="CF13" s="1091"/>
      <c r="CG13" s="1092"/>
      <c r="CH13" s="1065"/>
      <c r="CI13" s="1066"/>
      <c r="CJ13" s="1066"/>
      <c r="CK13" s="1066"/>
      <c r="CL13" s="1067"/>
      <c r="CM13" s="1065"/>
      <c r="CN13" s="1066"/>
      <c r="CO13" s="1066"/>
      <c r="CP13" s="1066"/>
      <c r="CQ13" s="1067"/>
      <c r="CR13" s="1065"/>
      <c r="CS13" s="1066"/>
      <c r="CT13" s="1066"/>
      <c r="CU13" s="1066"/>
      <c r="CV13" s="1067"/>
      <c r="CW13" s="1065"/>
      <c r="CX13" s="1066"/>
      <c r="CY13" s="1066"/>
      <c r="CZ13" s="1066"/>
      <c r="DA13" s="1067"/>
      <c r="DB13" s="1065"/>
      <c r="DC13" s="1066"/>
      <c r="DD13" s="1066"/>
      <c r="DE13" s="1066"/>
      <c r="DF13" s="1067"/>
      <c r="DG13" s="1065"/>
      <c r="DH13" s="1066"/>
      <c r="DI13" s="1066"/>
      <c r="DJ13" s="1066"/>
      <c r="DK13" s="1067"/>
      <c r="DL13" s="1065"/>
      <c r="DM13" s="1066"/>
      <c r="DN13" s="1066"/>
      <c r="DO13" s="1066"/>
      <c r="DP13" s="1067"/>
      <c r="DQ13" s="1065"/>
      <c r="DR13" s="1066"/>
      <c r="DS13" s="1066"/>
      <c r="DT13" s="1066"/>
      <c r="DU13" s="1067"/>
      <c r="DV13" s="1068"/>
      <c r="DW13" s="1069"/>
      <c r="DX13" s="1069"/>
      <c r="DY13" s="1069"/>
      <c r="DZ13" s="1070"/>
      <c r="EA13" s="234"/>
    </row>
    <row r="14" spans="1:131" s="235" customFormat="1" ht="26.25" customHeight="1" x14ac:dyDescent="0.15">
      <c r="A14" s="241">
        <v>8</v>
      </c>
      <c r="B14" s="1112"/>
      <c r="C14" s="1113"/>
      <c r="D14" s="1113"/>
      <c r="E14" s="1113"/>
      <c r="F14" s="1113"/>
      <c r="G14" s="1113"/>
      <c r="H14" s="1113"/>
      <c r="I14" s="1113"/>
      <c r="J14" s="1113"/>
      <c r="K14" s="1113"/>
      <c r="L14" s="1113"/>
      <c r="M14" s="1113"/>
      <c r="N14" s="1113"/>
      <c r="O14" s="1113"/>
      <c r="P14" s="1114"/>
      <c r="Q14" s="1118"/>
      <c r="R14" s="1119"/>
      <c r="S14" s="1119"/>
      <c r="T14" s="1119"/>
      <c r="U14" s="1119"/>
      <c r="V14" s="1119"/>
      <c r="W14" s="1119"/>
      <c r="X14" s="1119"/>
      <c r="Y14" s="1119"/>
      <c r="Z14" s="1119"/>
      <c r="AA14" s="1119"/>
      <c r="AB14" s="1119"/>
      <c r="AC14" s="1119"/>
      <c r="AD14" s="1119"/>
      <c r="AE14" s="1120"/>
      <c r="AF14" s="1095"/>
      <c r="AG14" s="1096"/>
      <c r="AH14" s="1096"/>
      <c r="AI14" s="1096"/>
      <c r="AJ14" s="1097"/>
      <c r="AK14" s="1161"/>
      <c r="AL14" s="1162"/>
      <c r="AM14" s="1162"/>
      <c r="AN14" s="1162"/>
      <c r="AO14" s="1162"/>
      <c r="AP14" s="1162"/>
      <c r="AQ14" s="1162"/>
      <c r="AR14" s="1162"/>
      <c r="AS14" s="1162"/>
      <c r="AT14" s="1162"/>
      <c r="AU14" s="1159"/>
      <c r="AV14" s="1159"/>
      <c r="AW14" s="1159"/>
      <c r="AX14" s="1159"/>
      <c r="AY14" s="1160"/>
      <c r="AZ14" s="232"/>
      <c r="BA14" s="232"/>
      <c r="BB14" s="232"/>
      <c r="BC14" s="232"/>
      <c r="BD14" s="232"/>
      <c r="BE14" s="233"/>
      <c r="BF14" s="233"/>
      <c r="BG14" s="233"/>
      <c r="BH14" s="233"/>
      <c r="BI14" s="233"/>
      <c r="BJ14" s="233"/>
      <c r="BK14" s="233"/>
      <c r="BL14" s="233"/>
      <c r="BM14" s="233"/>
      <c r="BN14" s="233"/>
      <c r="BO14" s="233"/>
      <c r="BP14" s="233"/>
      <c r="BQ14" s="242">
        <v>8</v>
      </c>
      <c r="BR14" s="243"/>
      <c r="BS14" s="1090"/>
      <c r="BT14" s="1091"/>
      <c r="BU14" s="1091"/>
      <c r="BV14" s="1091"/>
      <c r="BW14" s="1091"/>
      <c r="BX14" s="1091"/>
      <c r="BY14" s="1091"/>
      <c r="BZ14" s="1091"/>
      <c r="CA14" s="1091"/>
      <c r="CB14" s="1091"/>
      <c r="CC14" s="1091"/>
      <c r="CD14" s="1091"/>
      <c r="CE14" s="1091"/>
      <c r="CF14" s="1091"/>
      <c r="CG14" s="1092"/>
      <c r="CH14" s="1065"/>
      <c r="CI14" s="1066"/>
      <c r="CJ14" s="1066"/>
      <c r="CK14" s="1066"/>
      <c r="CL14" s="1067"/>
      <c r="CM14" s="1065"/>
      <c r="CN14" s="1066"/>
      <c r="CO14" s="1066"/>
      <c r="CP14" s="1066"/>
      <c r="CQ14" s="1067"/>
      <c r="CR14" s="1065"/>
      <c r="CS14" s="1066"/>
      <c r="CT14" s="1066"/>
      <c r="CU14" s="1066"/>
      <c r="CV14" s="1067"/>
      <c r="CW14" s="1065"/>
      <c r="CX14" s="1066"/>
      <c r="CY14" s="1066"/>
      <c r="CZ14" s="1066"/>
      <c r="DA14" s="1067"/>
      <c r="DB14" s="1065"/>
      <c r="DC14" s="1066"/>
      <c r="DD14" s="1066"/>
      <c r="DE14" s="1066"/>
      <c r="DF14" s="1067"/>
      <c r="DG14" s="1065"/>
      <c r="DH14" s="1066"/>
      <c r="DI14" s="1066"/>
      <c r="DJ14" s="1066"/>
      <c r="DK14" s="1067"/>
      <c r="DL14" s="1065"/>
      <c r="DM14" s="1066"/>
      <c r="DN14" s="1066"/>
      <c r="DO14" s="1066"/>
      <c r="DP14" s="1067"/>
      <c r="DQ14" s="1065"/>
      <c r="DR14" s="1066"/>
      <c r="DS14" s="1066"/>
      <c r="DT14" s="1066"/>
      <c r="DU14" s="1067"/>
      <c r="DV14" s="1068"/>
      <c r="DW14" s="1069"/>
      <c r="DX14" s="1069"/>
      <c r="DY14" s="1069"/>
      <c r="DZ14" s="1070"/>
      <c r="EA14" s="234"/>
    </row>
    <row r="15" spans="1:131" s="235" customFormat="1" ht="26.25" customHeight="1" x14ac:dyDescent="0.15">
      <c r="A15" s="241">
        <v>9</v>
      </c>
      <c r="B15" s="1112"/>
      <c r="C15" s="1113"/>
      <c r="D15" s="1113"/>
      <c r="E15" s="1113"/>
      <c r="F15" s="1113"/>
      <c r="G15" s="1113"/>
      <c r="H15" s="1113"/>
      <c r="I15" s="1113"/>
      <c r="J15" s="1113"/>
      <c r="K15" s="1113"/>
      <c r="L15" s="1113"/>
      <c r="M15" s="1113"/>
      <c r="N15" s="1113"/>
      <c r="O15" s="1113"/>
      <c r="P15" s="1114"/>
      <c r="Q15" s="1118"/>
      <c r="R15" s="1119"/>
      <c r="S15" s="1119"/>
      <c r="T15" s="1119"/>
      <c r="U15" s="1119"/>
      <c r="V15" s="1119"/>
      <c r="W15" s="1119"/>
      <c r="X15" s="1119"/>
      <c r="Y15" s="1119"/>
      <c r="Z15" s="1119"/>
      <c r="AA15" s="1119"/>
      <c r="AB15" s="1119"/>
      <c r="AC15" s="1119"/>
      <c r="AD15" s="1119"/>
      <c r="AE15" s="1120"/>
      <c r="AF15" s="1095"/>
      <c r="AG15" s="1096"/>
      <c r="AH15" s="1096"/>
      <c r="AI15" s="1096"/>
      <c r="AJ15" s="1097"/>
      <c r="AK15" s="1161"/>
      <c r="AL15" s="1162"/>
      <c r="AM15" s="1162"/>
      <c r="AN15" s="1162"/>
      <c r="AO15" s="1162"/>
      <c r="AP15" s="1162"/>
      <c r="AQ15" s="1162"/>
      <c r="AR15" s="1162"/>
      <c r="AS15" s="1162"/>
      <c r="AT15" s="1162"/>
      <c r="AU15" s="1159"/>
      <c r="AV15" s="1159"/>
      <c r="AW15" s="1159"/>
      <c r="AX15" s="1159"/>
      <c r="AY15" s="1160"/>
      <c r="AZ15" s="232"/>
      <c r="BA15" s="232"/>
      <c r="BB15" s="232"/>
      <c r="BC15" s="232"/>
      <c r="BD15" s="232"/>
      <c r="BE15" s="233"/>
      <c r="BF15" s="233"/>
      <c r="BG15" s="233"/>
      <c r="BH15" s="233"/>
      <c r="BI15" s="233"/>
      <c r="BJ15" s="233"/>
      <c r="BK15" s="233"/>
      <c r="BL15" s="233"/>
      <c r="BM15" s="233"/>
      <c r="BN15" s="233"/>
      <c r="BO15" s="233"/>
      <c r="BP15" s="233"/>
      <c r="BQ15" s="242">
        <v>9</v>
      </c>
      <c r="BR15" s="243"/>
      <c r="BS15" s="1090"/>
      <c r="BT15" s="1091"/>
      <c r="BU15" s="1091"/>
      <c r="BV15" s="1091"/>
      <c r="BW15" s="1091"/>
      <c r="BX15" s="1091"/>
      <c r="BY15" s="1091"/>
      <c r="BZ15" s="1091"/>
      <c r="CA15" s="1091"/>
      <c r="CB15" s="1091"/>
      <c r="CC15" s="1091"/>
      <c r="CD15" s="1091"/>
      <c r="CE15" s="1091"/>
      <c r="CF15" s="1091"/>
      <c r="CG15" s="1092"/>
      <c r="CH15" s="1065"/>
      <c r="CI15" s="1066"/>
      <c r="CJ15" s="1066"/>
      <c r="CK15" s="1066"/>
      <c r="CL15" s="1067"/>
      <c r="CM15" s="1065"/>
      <c r="CN15" s="1066"/>
      <c r="CO15" s="1066"/>
      <c r="CP15" s="1066"/>
      <c r="CQ15" s="1067"/>
      <c r="CR15" s="1065"/>
      <c r="CS15" s="1066"/>
      <c r="CT15" s="1066"/>
      <c r="CU15" s="1066"/>
      <c r="CV15" s="1067"/>
      <c r="CW15" s="1065"/>
      <c r="CX15" s="1066"/>
      <c r="CY15" s="1066"/>
      <c r="CZ15" s="1066"/>
      <c r="DA15" s="1067"/>
      <c r="DB15" s="1065"/>
      <c r="DC15" s="1066"/>
      <c r="DD15" s="1066"/>
      <c r="DE15" s="1066"/>
      <c r="DF15" s="1067"/>
      <c r="DG15" s="1065"/>
      <c r="DH15" s="1066"/>
      <c r="DI15" s="1066"/>
      <c r="DJ15" s="1066"/>
      <c r="DK15" s="1067"/>
      <c r="DL15" s="1065"/>
      <c r="DM15" s="1066"/>
      <c r="DN15" s="1066"/>
      <c r="DO15" s="1066"/>
      <c r="DP15" s="1067"/>
      <c r="DQ15" s="1065"/>
      <c r="DR15" s="1066"/>
      <c r="DS15" s="1066"/>
      <c r="DT15" s="1066"/>
      <c r="DU15" s="1067"/>
      <c r="DV15" s="1068"/>
      <c r="DW15" s="1069"/>
      <c r="DX15" s="1069"/>
      <c r="DY15" s="1069"/>
      <c r="DZ15" s="1070"/>
      <c r="EA15" s="234"/>
    </row>
    <row r="16" spans="1:131" s="235" customFormat="1" ht="26.25" customHeight="1" x14ac:dyDescent="0.15">
      <c r="A16" s="241">
        <v>10</v>
      </c>
      <c r="B16" s="1112"/>
      <c r="C16" s="1113"/>
      <c r="D16" s="1113"/>
      <c r="E16" s="1113"/>
      <c r="F16" s="1113"/>
      <c r="G16" s="1113"/>
      <c r="H16" s="1113"/>
      <c r="I16" s="1113"/>
      <c r="J16" s="1113"/>
      <c r="K16" s="1113"/>
      <c r="L16" s="1113"/>
      <c r="M16" s="1113"/>
      <c r="N16" s="1113"/>
      <c r="O16" s="1113"/>
      <c r="P16" s="1114"/>
      <c r="Q16" s="1118"/>
      <c r="R16" s="1119"/>
      <c r="S16" s="1119"/>
      <c r="T16" s="1119"/>
      <c r="U16" s="1119"/>
      <c r="V16" s="1119"/>
      <c r="W16" s="1119"/>
      <c r="X16" s="1119"/>
      <c r="Y16" s="1119"/>
      <c r="Z16" s="1119"/>
      <c r="AA16" s="1119"/>
      <c r="AB16" s="1119"/>
      <c r="AC16" s="1119"/>
      <c r="AD16" s="1119"/>
      <c r="AE16" s="1120"/>
      <c r="AF16" s="1095"/>
      <c r="AG16" s="1096"/>
      <c r="AH16" s="1096"/>
      <c r="AI16" s="1096"/>
      <c r="AJ16" s="1097"/>
      <c r="AK16" s="1161"/>
      <c r="AL16" s="1162"/>
      <c r="AM16" s="1162"/>
      <c r="AN16" s="1162"/>
      <c r="AO16" s="1162"/>
      <c r="AP16" s="1162"/>
      <c r="AQ16" s="1162"/>
      <c r="AR16" s="1162"/>
      <c r="AS16" s="1162"/>
      <c r="AT16" s="1162"/>
      <c r="AU16" s="1159"/>
      <c r="AV16" s="1159"/>
      <c r="AW16" s="1159"/>
      <c r="AX16" s="1159"/>
      <c r="AY16" s="1160"/>
      <c r="AZ16" s="232"/>
      <c r="BA16" s="232"/>
      <c r="BB16" s="232"/>
      <c r="BC16" s="232"/>
      <c r="BD16" s="232"/>
      <c r="BE16" s="233"/>
      <c r="BF16" s="233"/>
      <c r="BG16" s="233"/>
      <c r="BH16" s="233"/>
      <c r="BI16" s="233"/>
      <c r="BJ16" s="233"/>
      <c r="BK16" s="233"/>
      <c r="BL16" s="233"/>
      <c r="BM16" s="233"/>
      <c r="BN16" s="233"/>
      <c r="BO16" s="233"/>
      <c r="BP16" s="233"/>
      <c r="BQ16" s="242">
        <v>10</v>
      </c>
      <c r="BR16" s="243"/>
      <c r="BS16" s="1090"/>
      <c r="BT16" s="1091"/>
      <c r="BU16" s="1091"/>
      <c r="BV16" s="1091"/>
      <c r="BW16" s="1091"/>
      <c r="BX16" s="1091"/>
      <c r="BY16" s="1091"/>
      <c r="BZ16" s="1091"/>
      <c r="CA16" s="1091"/>
      <c r="CB16" s="1091"/>
      <c r="CC16" s="1091"/>
      <c r="CD16" s="1091"/>
      <c r="CE16" s="1091"/>
      <c r="CF16" s="1091"/>
      <c r="CG16" s="1092"/>
      <c r="CH16" s="1065"/>
      <c r="CI16" s="1066"/>
      <c r="CJ16" s="1066"/>
      <c r="CK16" s="1066"/>
      <c r="CL16" s="1067"/>
      <c r="CM16" s="1065"/>
      <c r="CN16" s="1066"/>
      <c r="CO16" s="1066"/>
      <c r="CP16" s="1066"/>
      <c r="CQ16" s="1067"/>
      <c r="CR16" s="1065"/>
      <c r="CS16" s="1066"/>
      <c r="CT16" s="1066"/>
      <c r="CU16" s="1066"/>
      <c r="CV16" s="1067"/>
      <c r="CW16" s="1065"/>
      <c r="CX16" s="1066"/>
      <c r="CY16" s="1066"/>
      <c r="CZ16" s="1066"/>
      <c r="DA16" s="1067"/>
      <c r="DB16" s="1065"/>
      <c r="DC16" s="1066"/>
      <c r="DD16" s="1066"/>
      <c r="DE16" s="1066"/>
      <c r="DF16" s="1067"/>
      <c r="DG16" s="1065"/>
      <c r="DH16" s="1066"/>
      <c r="DI16" s="1066"/>
      <c r="DJ16" s="1066"/>
      <c r="DK16" s="1067"/>
      <c r="DL16" s="1065"/>
      <c r="DM16" s="1066"/>
      <c r="DN16" s="1066"/>
      <c r="DO16" s="1066"/>
      <c r="DP16" s="1067"/>
      <c r="DQ16" s="1065"/>
      <c r="DR16" s="1066"/>
      <c r="DS16" s="1066"/>
      <c r="DT16" s="1066"/>
      <c r="DU16" s="1067"/>
      <c r="DV16" s="1068"/>
      <c r="DW16" s="1069"/>
      <c r="DX16" s="1069"/>
      <c r="DY16" s="1069"/>
      <c r="DZ16" s="1070"/>
      <c r="EA16" s="234"/>
    </row>
    <row r="17" spans="1:131" s="235" customFormat="1" ht="26.25" customHeight="1" x14ac:dyDescent="0.15">
      <c r="A17" s="241">
        <v>11</v>
      </c>
      <c r="B17" s="1112"/>
      <c r="C17" s="1113"/>
      <c r="D17" s="1113"/>
      <c r="E17" s="1113"/>
      <c r="F17" s="1113"/>
      <c r="G17" s="1113"/>
      <c r="H17" s="1113"/>
      <c r="I17" s="1113"/>
      <c r="J17" s="1113"/>
      <c r="K17" s="1113"/>
      <c r="L17" s="1113"/>
      <c r="M17" s="1113"/>
      <c r="N17" s="1113"/>
      <c r="O17" s="1113"/>
      <c r="P17" s="1114"/>
      <c r="Q17" s="1118"/>
      <c r="R17" s="1119"/>
      <c r="S17" s="1119"/>
      <c r="T17" s="1119"/>
      <c r="U17" s="1119"/>
      <c r="V17" s="1119"/>
      <c r="W17" s="1119"/>
      <c r="X17" s="1119"/>
      <c r="Y17" s="1119"/>
      <c r="Z17" s="1119"/>
      <c r="AA17" s="1119"/>
      <c r="AB17" s="1119"/>
      <c r="AC17" s="1119"/>
      <c r="AD17" s="1119"/>
      <c r="AE17" s="1120"/>
      <c r="AF17" s="1095"/>
      <c r="AG17" s="1096"/>
      <c r="AH17" s="1096"/>
      <c r="AI17" s="1096"/>
      <c r="AJ17" s="1097"/>
      <c r="AK17" s="1161"/>
      <c r="AL17" s="1162"/>
      <c r="AM17" s="1162"/>
      <c r="AN17" s="1162"/>
      <c r="AO17" s="1162"/>
      <c r="AP17" s="1162"/>
      <c r="AQ17" s="1162"/>
      <c r="AR17" s="1162"/>
      <c r="AS17" s="1162"/>
      <c r="AT17" s="1162"/>
      <c r="AU17" s="1159"/>
      <c r="AV17" s="1159"/>
      <c r="AW17" s="1159"/>
      <c r="AX17" s="1159"/>
      <c r="AY17" s="1160"/>
      <c r="AZ17" s="232"/>
      <c r="BA17" s="232"/>
      <c r="BB17" s="232"/>
      <c r="BC17" s="232"/>
      <c r="BD17" s="232"/>
      <c r="BE17" s="233"/>
      <c r="BF17" s="233"/>
      <c r="BG17" s="233"/>
      <c r="BH17" s="233"/>
      <c r="BI17" s="233"/>
      <c r="BJ17" s="233"/>
      <c r="BK17" s="233"/>
      <c r="BL17" s="233"/>
      <c r="BM17" s="233"/>
      <c r="BN17" s="233"/>
      <c r="BO17" s="233"/>
      <c r="BP17" s="233"/>
      <c r="BQ17" s="242">
        <v>11</v>
      </c>
      <c r="BR17" s="243"/>
      <c r="BS17" s="1090"/>
      <c r="BT17" s="1091"/>
      <c r="BU17" s="1091"/>
      <c r="BV17" s="1091"/>
      <c r="BW17" s="1091"/>
      <c r="BX17" s="1091"/>
      <c r="BY17" s="1091"/>
      <c r="BZ17" s="1091"/>
      <c r="CA17" s="1091"/>
      <c r="CB17" s="1091"/>
      <c r="CC17" s="1091"/>
      <c r="CD17" s="1091"/>
      <c r="CE17" s="1091"/>
      <c r="CF17" s="1091"/>
      <c r="CG17" s="1092"/>
      <c r="CH17" s="1065"/>
      <c r="CI17" s="1066"/>
      <c r="CJ17" s="1066"/>
      <c r="CK17" s="1066"/>
      <c r="CL17" s="1067"/>
      <c r="CM17" s="1065"/>
      <c r="CN17" s="1066"/>
      <c r="CO17" s="1066"/>
      <c r="CP17" s="1066"/>
      <c r="CQ17" s="1067"/>
      <c r="CR17" s="1065"/>
      <c r="CS17" s="1066"/>
      <c r="CT17" s="1066"/>
      <c r="CU17" s="1066"/>
      <c r="CV17" s="1067"/>
      <c r="CW17" s="1065"/>
      <c r="CX17" s="1066"/>
      <c r="CY17" s="1066"/>
      <c r="CZ17" s="1066"/>
      <c r="DA17" s="1067"/>
      <c r="DB17" s="1065"/>
      <c r="DC17" s="1066"/>
      <c r="DD17" s="1066"/>
      <c r="DE17" s="1066"/>
      <c r="DF17" s="1067"/>
      <c r="DG17" s="1065"/>
      <c r="DH17" s="1066"/>
      <c r="DI17" s="1066"/>
      <c r="DJ17" s="1066"/>
      <c r="DK17" s="1067"/>
      <c r="DL17" s="1065"/>
      <c r="DM17" s="1066"/>
      <c r="DN17" s="1066"/>
      <c r="DO17" s="1066"/>
      <c r="DP17" s="1067"/>
      <c r="DQ17" s="1065"/>
      <c r="DR17" s="1066"/>
      <c r="DS17" s="1066"/>
      <c r="DT17" s="1066"/>
      <c r="DU17" s="1067"/>
      <c r="DV17" s="1068"/>
      <c r="DW17" s="1069"/>
      <c r="DX17" s="1069"/>
      <c r="DY17" s="1069"/>
      <c r="DZ17" s="1070"/>
      <c r="EA17" s="234"/>
    </row>
    <row r="18" spans="1:131" s="235" customFormat="1" ht="26.25" customHeight="1" x14ac:dyDescent="0.15">
      <c r="A18" s="241">
        <v>12</v>
      </c>
      <c r="B18" s="1112"/>
      <c r="C18" s="1113"/>
      <c r="D18" s="1113"/>
      <c r="E18" s="1113"/>
      <c r="F18" s="1113"/>
      <c r="G18" s="1113"/>
      <c r="H18" s="1113"/>
      <c r="I18" s="1113"/>
      <c r="J18" s="1113"/>
      <c r="K18" s="1113"/>
      <c r="L18" s="1113"/>
      <c r="M18" s="1113"/>
      <c r="N18" s="1113"/>
      <c r="O18" s="1113"/>
      <c r="P18" s="1114"/>
      <c r="Q18" s="1118"/>
      <c r="R18" s="1119"/>
      <c r="S18" s="1119"/>
      <c r="T18" s="1119"/>
      <c r="U18" s="1119"/>
      <c r="V18" s="1119"/>
      <c r="W18" s="1119"/>
      <c r="X18" s="1119"/>
      <c r="Y18" s="1119"/>
      <c r="Z18" s="1119"/>
      <c r="AA18" s="1119"/>
      <c r="AB18" s="1119"/>
      <c r="AC18" s="1119"/>
      <c r="AD18" s="1119"/>
      <c r="AE18" s="1120"/>
      <c r="AF18" s="1095"/>
      <c r="AG18" s="1096"/>
      <c r="AH18" s="1096"/>
      <c r="AI18" s="1096"/>
      <c r="AJ18" s="1097"/>
      <c r="AK18" s="1161"/>
      <c r="AL18" s="1162"/>
      <c r="AM18" s="1162"/>
      <c r="AN18" s="1162"/>
      <c r="AO18" s="1162"/>
      <c r="AP18" s="1162"/>
      <c r="AQ18" s="1162"/>
      <c r="AR18" s="1162"/>
      <c r="AS18" s="1162"/>
      <c r="AT18" s="1162"/>
      <c r="AU18" s="1159"/>
      <c r="AV18" s="1159"/>
      <c r="AW18" s="1159"/>
      <c r="AX18" s="1159"/>
      <c r="AY18" s="1160"/>
      <c r="AZ18" s="232"/>
      <c r="BA18" s="232"/>
      <c r="BB18" s="232"/>
      <c r="BC18" s="232"/>
      <c r="BD18" s="232"/>
      <c r="BE18" s="233"/>
      <c r="BF18" s="233"/>
      <c r="BG18" s="233"/>
      <c r="BH18" s="233"/>
      <c r="BI18" s="233"/>
      <c r="BJ18" s="233"/>
      <c r="BK18" s="233"/>
      <c r="BL18" s="233"/>
      <c r="BM18" s="233"/>
      <c r="BN18" s="233"/>
      <c r="BO18" s="233"/>
      <c r="BP18" s="233"/>
      <c r="BQ18" s="242">
        <v>12</v>
      </c>
      <c r="BR18" s="243"/>
      <c r="BS18" s="1090"/>
      <c r="BT18" s="1091"/>
      <c r="BU18" s="1091"/>
      <c r="BV18" s="1091"/>
      <c r="BW18" s="1091"/>
      <c r="BX18" s="1091"/>
      <c r="BY18" s="1091"/>
      <c r="BZ18" s="1091"/>
      <c r="CA18" s="1091"/>
      <c r="CB18" s="1091"/>
      <c r="CC18" s="1091"/>
      <c r="CD18" s="1091"/>
      <c r="CE18" s="1091"/>
      <c r="CF18" s="1091"/>
      <c r="CG18" s="1092"/>
      <c r="CH18" s="1065"/>
      <c r="CI18" s="1066"/>
      <c r="CJ18" s="1066"/>
      <c r="CK18" s="1066"/>
      <c r="CL18" s="1067"/>
      <c r="CM18" s="1065"/>
      <c r="CN18" s="1066"/>
      <c r="CO18" s="1066"/>
      <c r="CP18" s="1066"/>
      <c r="CQ18" s="1067"/>
      <c r="CR18" s="1065"/>
      <c r="CS18" s="1066"/>
      <c r="CT18" s="1066"/>
      <c r="CU18" s="1066"/>
      <c r="CV18" s="1067"/>
      <c r="CW18" s="1065"/>
      <c r="CX18" s="1066"/>
      <c r="CY18" s="1066"/>
      <c r="CZ18" s="1066"/>
      <c r="DA18" s="1067"/>
      <c r="DB18" s="1065"/>
      <c r="DC18" s="1066"/>
      <c r="DD18" s="1066"/>
      <c r="DE18" s="1066"/>
      <c r="DF18" s="1067"/>
      <c r="DG18" s="1065"/>
      <c r="DH18" s="1066"/>
      <c r="DI18" s="1066"/>
      <c r="DJ18" s="1066"/>
      <c r="DK18" s="1067"/>
      <c r="DL18" s="1065"/>
      <c r="DM18" s="1066"/>
      <c r="DN18" s="1066"/>
      <c r="DO18" s="1066"/>
      <c r="DP18" s="1067"/>
      <c r="DQ18" s="1065"/>
      <c r="DR18" s="1066"/>
      <c r="DS18" s="1066"/>
      <c r="DT18" s="1066"/>
      <c r="DU18" s="1067"/>
      <c r="DV18" s="1068"/>
      <c r="DW18" s="1069"/>
      <c r="DX18" s="1069"/>
      <c r="DY18" s="1069"/>
      <c r="DZ18" s="1070"/>
      <c r="EA18" s="234"/>
    </row>
    <row r="19" spans="1:131" s="235" customFormat="1" ht="26.25" customHeight="1" x14ac:dyDescent="0.15">
      <c r="A19" s="241">
        <v>13</v>
      </c>
      <c r="B19" s="1112"/>
      <c r="C19" s="1113"/>
      <c r="D19" s="1113"/>
      <c r="E19" s="1113"/>
      <c r="F19" s="1113"/>
      <c r="G19" s="1113"/>
      <c r="H19" s="1113"/>
      <c r="I19" s="1113"/>
      <c r="J19" s="1113"/>
      <c r="K19" s="1113"/>
      <c r="L19" s="1113"/>
      <c r="M19" s="1113"/>
      <c r="N19" s="1113"/>
      <c r="O19" s="1113"/>
      <c r="P19" s="1114"/>
      <c r="Q19" s="1118"/>
      <c r="R19" s="1119"/>
      <c r="S19" s="1119"/>
      <c r="T19" s="1119"/>
      <c r="U19" s="1119"/>
      <c r="V19" s="1119"/>
      <c r="W19" s="1119"/>
      <c r="X19" s="1119"/>
      <c r="Y19" s="1119"/>
      <c r="Z19" s="1119"/>
      <c r="AA19" s="1119"/>
      <c r="AB19" s="1119"/>
      <c r="AC19" s="1119"/>
      <c r="AD19" s="1119"/>
      <c r="AE19" s="1120"/>
      <c r="AF19" s="1095"/>
      <c r="AG19" s="1096"/>
      <c r="AH19" s="1096"/>
      <c r="AI19" s="1096"/>
      <c r="AJ19" s="1097"/>
      <c r="AK19" s="1161"/>
      <c r="AL19" s="1162"/>
      <c r="AM19" s="1162"/>
      <c r="AN19" s="1162"/>
      <c r="AO19" s="1162"/>
      <c r="AP19" s="1162"/>
      <c r="AQ19" s="1162"/>
      <c r="AR19" s="1162"/>
      <c r="AS19" s="1162"/>
      <c r="AT19" s="1162"/>
      <c r="AU19" s="1159"/>
      <c r="AV19" s="1159"/>
      <c r="AW19" s="1159"/>
      <c r="AX19" s="1159"/>
      <c r="AY19" s="1160"/>
      <c r="AZ19" s="232"/>
      <c r="BA19" s="232"/>
      <c r="BB19" s="232"/>
      <c r="BC19" s="232"/>
      <c r="BD19" s="232"/>
      <c r="BE19" s="233"/>
      <c r="BF19" s="233"/>
      <c r="BG19" s="233"/>
      <c r="BH19" s="233"/>
      <c r="BI19" s="233"/>
      <c r="BJ19" s="233"/>
      <c r="BK19" s="233"/>
      <c r="BL19" s="233"/>
      <c r="BM19" s="233"/>
      <c r="BN19" s="233"/>
      <c r="BO19" s="233"/>
      <c r="BP19" s="233"/>
      <c r="BQ19" s="242">
        <v>13</v>
      </c>
      <c r="BR19" s="243"/>
      <c r="BS19" s="1090"/>
      <c r="BT19" s="1091"/>
      <c r="BU19" s="1091"/>
      <c r="BV19" s="1091"/>
      <c r="BW19" s="1091"/>
      <c r="BX19" s="1091"/>
      <c r="BY19" s="1091"/>
      <c r="BZ19" s="1091"/>
      <c r="CA19" s="1091"/>
      <c r="CB19" s="1091"/>
      <c r="CC19" s="1091"/>
      <c r="CD19" s="1091"/>
      <c r="CE19" s="1091"/>
      <c r="CF19" s="1091"/>
      <c r="CG19" s="1092"/>
      <c r="CH19" s="1065"/>
      <c r="CI19" s="1066"/>
      <c r="CJ19" s="1066"/>
      <c r="CK19" s="1066"/>
      <c r="CL19" s="1067"/>
      <c r="CM19" s="1065"/>
      <c r="CN19" s="1066"/>
      <c r="CO19" s="1066"/>
      <c r="CP19" s="1066"/>
      <c r="CQ19" s="1067"/>
      <c r="CR19" s="1065"/>
      <c r="CS19" s="1066"/>
      <c r="CT19" s="1066"/>
      <c r="CU19" s="1066"/>
      <c r="CV19" s="1067"/>
      <c r="CW19" s="1065"/>
      <c r="CX19" s="1066"/>
      <c r="CY19" s="1066"/>
      <c r="CZ19" s="1066"/>
      <c r="DA19" s="1067"/>
      <c r="DB19" s="1065"/>
      <c r="DC19" s="1066"/>
      <c r="DD19" s="1066"/>
      <c r="DE19" s="1066"/>
      <c r="DF19" s="1067"/>
      <c r="DG19" s="1065"/>
      <c r="DH19" s="1066"/>
      <c r="DI19" s="1066"/>
      <c r="DJ19" s="1066"/>
      <c r="DK19" s="1067"/>
      <c r="DL19" s="1065"/>
      <c r="DM19" s="1066"/>
      <c r="DN19" s="1066"/>
      <c r="DO19" s="1066"/>
      <c r="DP19" s="1067"/>
      <c r="DQ19" s="1065"/>
      <c r="DR19" s="1066"/>
      <c r="DS19" s="1066"/>
      <c r="DT19" s="1066"/>
      <c r="DU19" s="1067"/>
      <c r="DV19" s="1068"/>
      <c r="DW19" s="1069"/>
      <c r="DX19" s="1069"/>
      <c r="DY19" s="1069"/>
      <c r="DZ19" s="1070"/>
      <c r="EA19" s="234"/>
    </row>
    <row r="20" spans="1:131" s="235" customFormat="1" ht="26.25" customHeight="1" x14ac:dyDescent="0.15">
      <c r="A20" s="241">
        <v>14</v>
      </c>
      <c r="B20" s="1112"/>
      <c r="C20" s="1113"/>
      <c r="D20" s="1113"/>
      <c r="E20" s="1113"/>
      <c r="F20" s="1113"/>
      <c r="G20" s="1113"/>
      <c r="H20" s="1113"/>
      <c r="I20" s="1113"/>
      <c r="J20" s="1113"/>
      <c r="K20" s="1113"/>
      <c r="L20" s="1113"/>
      <c r="M20" s="1113"/>
      <c r="N20" s="1113"/>
      <c r="O20" s="1113"/>
      <c r="P20" s="1114"/>
      <c r="Q20" s="1118"/>
      <c r="R20" s="1119"/>
      <c r="S20" s="1119"/>
      <c r="T20" s="1119"/>
      <c r="U20" s="1119"/>
      <c r="V20" s="1119"/>
      <c r="W20" s="1119"/>
      <c r="X20" s="1119"/>
      <c r="Y20" s="1119"/>
      <c r="Z20" s="1119"/>
      <c r="AA20" s="1119"/>
      <c r="AB20" s="1119"/>
      <c r="AC20" s="1119"/>
      <c r="AD20" s="1119"/>
      <c r="AE20" s="1120"/>
      <c r="AF20" s="1095"/>
      <c r="AG20" s="1096"/>
      <c r="AH20" s="1096"/>
      <c r="AI20" s="1096"/>
      <c r="AJ20" s="1097"/>
      <c r="AK20" s="1161"/>
      <c r="AL20" s="1162"/>
      <c r="AM20" s="1162"/>
      <c r="AN20" s="1162"/>
      <c r="AO20" s="1162"/>
      <c r="AP20" s="1162"/>
      <c r="AQ20" s="1162"/>
      <c r="AR20" s="1162"/>
      <c r="AS20" s="1162"/>
      <c r="AT20" s="1162"/>
      <c r="AU20" s="1159"/>
      <c r="AV20" s="1159"/>
      <c r="AW20" s="1159"/>
      <c r="AX20" s="1159"/>
      <c r="AY20" s="1160"/>
      <c r="AZ20" s="232"/>
      <c r="BA20" s="232"/>
      <c r="BB20" s="232"/>
      <c r="BC20" s="232"/>
      <c r="BD20" s="232"/>
      <c r="BE20" s="233"/>
      <c r="BF20" s="233"/>
      <c r="BG20" s="233"/>
      <c r="BH20" s="233"/>
      <c r="BI20" s="233"/>
      <c r="BJ20" s="233"/>
      <c r="BK20" s="233"/>
      <c r="BL20" s="233"/>
      <c r="BM20" s="233"/>
      <c r="BN20" s="233"/>
      <c r="BO20" s="233"/>
      <c r="BP20" s="233"/>
      <c r="BQ20" s="242">
        <v>14</v>
      </c>
      <c r="BR20" s="243"/>
      <c r="BS20" s="1090"/>
      <c r="BT20" s="1091"/>
      <c r="BU20" s="1091"/>
      <c r="BV20" s="1091"/>
      <c r="BW20" s="1091"/>
      <c r="BX20" s="1091"/>
      <c r="BY20" s="1091"/>
      <c r="BZ20" s="1091"/>
      <c r="CA20" s="1091"/>
      <c r="CB20" s="1091"/>
      <c r="CC20" s="1091"/>
      <c r="CD20" s="1091"/>
      <c r="CE20" s="1091"/>
      <c r="CF20" s="1091"/>
      <c r="CG20" s="1092"/>
      <c r="CH20" s="1065"/>
      <c r="CI20" s="1066"/>
      <c r="CJ20" s="1066"/>
      <c r="CK20" s="1066"/>
      <c r="CL20" s="1067"/>
      <c r="CM20" s="1065"/>
      <c r="CN20" s="1066"/>
      <c r="CO20" s="1066"/>
      <c r="CP20" s="1066"/>
      <c r="CQ20" s="1067"/>
      <c r="CR20" s="1065"/>
      <c r="CS20" s="1066"/>
      <c r="CT20" s="1066"/>
      <c r="CU20" s="1066"/>
      <c r="CV20" s="1067"/>
      <c r="CW20" s="1065"/>
      <c r="CX20" s="1066"/>
      <c r="CY20" s="1066"/>
      <c r="CZ20" s="1066"/>
      <c r="DA20" s="1067"/>
      <c r="DB20" s="1065"/>
      <c r="DC20" s="1066"/>
      <c r="DD20" s="1066"/>
      <c r="DE20" s="1066"/>
      <c r="DF20" s="1067"/>
      <c r="DG20" s="1065"/>
      <c r="DH20" s="1066"/>
      <c r="DI20" s="1066"/>
      <c r="DJ20" s="1066"/>
      <c r="DK20" s="1067"/>
      <c r="DL20" s="1065"/>
      <c r="DM20" s="1066"/>
      <c r="DN20" s="1066"/>
      <c r="DO20" s="1066"/>
      <c r="DP20" s="1067"/>
      <c r="DQ20" s="1065"/>
      <c r="DR20" s="1066"/>
      <c r="DS20" s="1066"/>
      <c r="DT20" s="1066"/>
      <c r="DU20" s="1067"/>
      <c r="DV20" s="1068"/>
      <c r="DW20" s="1069"/>
      <c r="DX20" s="1069"/>
      <c r="DY20" s="1069"/>
      <c r="DZ20" s="1070"/>
      <c r="EA20" s="234"/>
    </row>
    <row r="21" spans="1:131" s="235" customFormat="1" ht="26.25" customHeight="1" thickBot="1" x14ac:dyDescent="0.2">
      <c r="A21" s="241">
        <v>15</v>
      </c>
      <c r="B21" s="1112"/>
      <c r="C21" s="1113"/>
      <c r="D21" s="1113"/>
      <c r="E21" s="1113"/>
      <c r="F21" s="1113"/>
      <c r="G21" s="1113"/>
      <c r="H21" s="1113"/>
      <c r="I21" s="1113"/>
      <c r="J21" s="1113"/>
      <c r="K21" s="1113"/>
      <c r="L21" s="1113"/>
      <c r="M21" s="1113"/>
      <c r="N21" s="1113"/>
      <c r="O21" s="1113"/>
      <c r="P21" s="1114"/>
      <c r="Q21" s="1118"/>
      <c r="R21" s="1119"/>
      <c r="S21" s="1119"/>
      <c r="T21" s="1119"/>
      <c r="U21" s="1119"/>
      <c r="V21" s="1119"/>
      <c r="W21" s="1119"/>
      <c r="X21" s="1119"/>
      <c r="Y21" s="1119"/>
      <c r="Z21" s="1119"/>
      <c r="AA21" s="1119"/>
      <c r="AB21" s="1119"/>
      <c r="AC21" s="1119"/>
      <c r="AD21" s="1119"/>
      <c r="AE21" s="1120"/>
      <c r="AF21" s="1095"/>
      <c r="AG21" s="1096"/>
      <c r="AH21" s="1096"/>
      <c r="AI21" s="1096"/>
      <c r="AJ21" s="1097"/>
      <c r="AK21" s="1161"/>
      <c r="AL21" s="1162"/>
      <c r="AM21" s="1162"/>
      <c r="AN21" s="1162"/>
      <c r="AO21" s="1162"/>
      <c r="AP21" s="1162"/>
      <c r="AQ21" s="1162"/>
      <c r="AR21" s="1162"/>
      <c r="AS21" s="1162"/>
      <c r="AT21" s="1162"/>
      <c r="AU21" s="1159"/>
      <c r="AV21" s="1159"/>
      <c r="AW21" s="1159"/>
      <c r="AX21" s="1159"/>
      <c r="AY21" s="1160"/>
      <c r="AZ21" s="232"/>
      <c r="BA21" s="232"/>
      <c r="BB21" s="232"/>
      <c r="BC21" s="232"/>
      <c r="BD21" s="232"/>
      <c r="BE21" s="233"/>
      <c r="BF21" s="233"/>
      <c r="BG21" s="233"/>
      <c r="BH21" s="233"/>
      <c r="BI21" s="233"/>
      <c r="BJ21" s="233"/>
      <c r="BK21" s="233"/>
      <c r="BL21" s="233"/>
      <c r="BM21" s="233"/>
      <c r="BN21" s="233"/>
      <c r="BO21" s="233"/>
      <c r="BP21" s="233"/>
      <c r="BQ21" s="242">
        <v>15</v>
      </c>
      <c r="BR21" s="243"/>
      <c r="BS21" s="1090"/>
      <c r="BT21" s="1091"/>
      <c r="BU21" s="1091"/>
      <c r="BV21" s="1091"/>
      <c r="BW21" s="1091"/>
      <c r="BX21" s="1091"/>
      <c r="BY21" s="1091"/>
      <c r="BZ21" s="1091"/>
      <c r="CA21" s="1091"/>
      <c r="CB21" s="1091"/>
      <c r="CC21" s="1091"/>
      <c r="CD21" s="1091"/>
      <c r="CE21" s="1091"/>
      <c r="CF21" s="1091"/>
      <c r="CG21" s="1092"/>
      <c r="CH21" s="1065"/>
      <c r="CI21" s="1066"/>
      <c r="CJ21" s="1066"/>
      <c r="CK21" s="1066"/>
      <c r="CL21" s="1067"/>
      <c r="CM21" s="1065"/>
      <c r="CN21" s="1066"/>
      <c r="CO21" s="1066"/>
      <c r="CP21" s="1066"/>
      <c r="CQ21" s="1067"/>
      <c r="CR21" s="1065"/>
      <c r="CS21" s="1066"/>
      <c r="CT21" s="1066"/>
      <c r="CU21" s="1066"/>
      <c r="CV21" s="1067"/>
      <c r="CW21" s="1065"/>
      <c r="CX21" s="1066"/>
      <c r="CY21" s="1066"/>
      <c r="CZ21" s="1066"/>
      <c r="DA21" s="1067"/>
      <c r="DB21" s="1065"/>
      <c r="DC21" s="1066"/>
      <c r="DD21" s="1066"/>
      <c r="DE21" s="1066"/>
      <c r="DF21" s="1067"/>
      <c r="DG21" s="1065"/>
      <c r="DH21" s="1066"/>
      <c r="DI21" s="1066"/>
      <c r="DJ21" s="1066"/>
      <c r="DK21" s="1067"/>
      <c r="DL21" s="1065"/>
      <c r="DM21" s="1066"/>
      <c r="DN21" s="1066"/>
      <c r="DO21" s="1066"/>
      <c r="DP21" s="1067"/>
      <c r="DQ21" s="1065"/>
      <c r="DR21" s="1066"/>
      <c r="DS21" s="1066"/>
      <c r="DT21" s="1066"/>
      <c r="DU21" s="1067"/>
      <c r="DV21" s="1068"/>
      <c r="DW21" s="1069"/>
      <c r="DX21" s="1069"/>
      <c r="DY21" s="1069"/>
      <c r="DZ21" s="1070"/>
      <c r="EA21" s="234"/>
    </row>
    <row r="22" spans="1:131" s="235" customFormat="1" ht="26.25" customHeight="1" x14ac:dyDescent="0.15">
      <c r="A22" s="241">
        <v>16</v>
      </c>
      <c r="B22" s="1112"/>
      <c r="C22" s="1113"/>
      <c r="D22" s="1113"/>
      <c r="E22" s="1113"/>
      <c r="F22" s="1113"/>
      <c r="G22" s="1113"/>
      <c r="H22" s="1113"/>
      <c r="I22" s="1113"/>
      <c r="J22" s="1113"/>
      <c r="K22" s="1113"/>
      <c r="L22" s="1113"/>
      <c r="M22" s="1113"/>
      <c r="N22" s="1113"/>
      <c r="O22" s="1113"/>
      <c r="P22" s="1114"/>
      <c r="Q22" s="1156"/>
      <c r="R22" s="1157"/>
      <c r="S22" s="1157"/>
      <c r="T22" s="1157"/>
      <c r="U22" s="1157"/>
      <c r="V22" s="1157"/>
      <c r="W22" s="1157"/>
      <c r="X22" s="1157"/>
      <c r="Y22" s="1157"/>
      <c r="Z22" s="1157"/>
      <c r="AA22" s="1157"/>
      <c r="AB22" s="1157"/>
      <c r="AC22" s="1157"/>
      <c r="AD22" s="1157"/>
      <c r="AE22" s="1158"/>
      <c r="AF22" s="1095"/>
      <c r="AG22" s="1096"/>
      <c r="AH22" s="1096"/>
      <c r="AI22" s="1096"/>
      <c r="AJ22" s="1097"/>
      <c r="AK22" s="1152"/>
      <c r="AL22" s="1153"/>
      <c r="AM22" s="1153"/>
      <c r="AN22" s="1153"/>
      <c r="AO22" s="1153"/>
      <c r="AP22" s="1153"/>
      <c r="AQ22" s="1153"/>
      <c r="AR22" s="1153"/>
      <c r="AS22" s="1153"/>
      <c r="AT22" s="1153"/>
      <c r="AU22" s="1154"/>
      <c r="AV22" s="1154"/>
      <c r="AW22" s="1154"/>
      <c r="AX22" s="1154"/>
      <c r="AY22" s="1155"/>
      <c r="AZ22" s="1110" t="s">
        <v>379</v>
      </c>
      <c r="BA22" s="1110"/>
      <c r="BB22" s="1110"/>
      <c r="BC22" s="1110"/>
      <c r="BD22" s="1111"/>
      <c r="BE22" s="233"/>
      <c r="BF22" s="233"/>
      <c r="BG22" s="233"/>
      <c r="BH22" s="233"/>
      <c r="BI22" s="233"/>
      <c r="BJ22" s="233"/>
      <c r="BK22" s="233"/>
      <c r="BL22" s="233"/>
      <c r="BM22" s="233"/>
      <c r="BN22" s="233"/>
      <c r="BO22" s="233"/>
      <c r="BP22" s="233"/>
      <c r="BQ22" s="242">
        <v>16</v>
      </c>
      <c r="BR22" s="243"/>
      <c r="BS22" s="1090"/>
      <c r="BT22" s="1091"/>
      <c r="BU22" s="1091"/>
      <c r="BV22" s="1091"/>
      <c r="BW22" s="1091"/>
      <c r="BX22" s="1091"/>
      <c r="BY22" s="1091"/>
      <c r="BZ22" s="1091"/>
      <c r="CA22" s="1091"/>
      <c r="CB22" s="1091"/>
      <c r="CC22" s="1091"/>
      <c r="CD22" s="1091"/>
      <c r="CE22" s="1091"/>
      <c r="CF22" s="1091"/>
      <c r="CG22" s="1092"/>
      <c r="CH22" s="1065"/>
      <c r="CI22" s="1066"/>
      <c r="CJ22" s="1066"/>
      <c r="CK22" s="1066"/>
      <c r="CL22" s="1067"/>
      <c r="CM22" s="1065"/>
      <c r="CN22" s="1066"/>
      <c r="CO22" s="1066"/>
      <c r="CP22" s="1066"/>
      <c r="CQ22" s="1067"/>
      <c r="CR22" s="1065"/>
      <c r="CS22" s="1066"/>
      <c r="CT22" s="1066"/>
      <c r="CU22" s="1066"/>
      <c r="CV22" s="1067"/>
      <c r="CW22" s="1065"/>
      <c r="CX22" s="1066"/>
      <c r="CY22" s="1066"/>
      <c r="CZ22" s="1066"/>
      <c r="DA22" s="1067"/>
      <c r="DB22" s="1065"/>
      <c r="DC22" s="1066"/>
      <c r="DD22" s="1066"/>
      <c r="DE22" s="1066"/>
      <c r="DF22" s="1067"/>
      <c r="DG22" s="1065"/>
      <c r="DH22" s="1066"/>
      <c r="DI22" s="1066"/>
      <c r="DJ22" s="1066"/>
      <c r="DK22" s="1067"/>
      <c r="DL22" s="1065"/>
      <c r="DM22" s="1066"/>
      <c r="DN22" s="1066"/>
      <c r="DO22" s="1066"/>
      <c r="DP22" s="1067"/>
      <c r="DQ22" s="1065"/>
      <c r="DR22" s="1066"/>
      <c r="DS22" s="1066"/>
      <c r="DT22" s="1066"/>
      <c r="DU22" s="1067"/>
      <c r="DV22" s="1068"/>
      <c r="DW22" s="1069"/>
      <c r="DX22" s="1069"/>
      <c r="DY22" s="1069"/>
      <c r="DZ22" s="1070"/>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43">
        <v>6073</v>
      </c>
      <c r="R23" s="1144"/>
      <c r="S23" s="1144"/>
      <c r="T23" s="1144"/>
      <c r="U23" s="1144"/>
      <c r="V23" s="1144">
        <v>5907</v>
      </c>
      <c r="W23" s="1144"/>
      <c r="X23" s="1144"/>
      <c r="Y23" s="1144"/>
      <c r="Z23" s="1144"/>
      <c r="AA23" s="1144">
        <v>166</v>
      </c>
      <c r="AB23" s="1144"/>
      <c r="AC23" s="1144"/>
      <c r="AD23" s="1144"/>
      <c r="AE23" s="1145"/>
      <c r="AF23" s="1146">
        <v>134</v>
      </c>
      <c r="AG23" s="1144"/>
      <c r="AH23" s="1144"/>
      <c r="AI23" s="1144"/>
      <c r="AJ23" s="1147"/>
      <c r="AK23" s="1148"/>
      <c r="AL23" s="1149"/>
      <c r="AM23" s="1149"/>
      <c r="AN23" s="1149"/>
      <c r="AO23" s="1149"/>
      <c r="AP23" s="1144">
        <v>5968</v>
      </c>
      <c r="AQ23" s="1144"/>
      <c r="AR23" s="1144"/>
      <c r="AS23" s="1144"/>
      <c r="AT23" s="1144"/>
      <c r="AU23" s="1150"/>
      <c r="AV23" s="1150"/>
      <c r="AW23" s="1150"/>
      <c r="AX23" s="1150"/>
      <c r="AY23" s="1151"/>
      <c r="AZ23" s="1140" t="s">
        <v>122</v>
      </c>
      <c r="BA23" s="1141"/>
      <c r="BB23" s="1141"/>
      <c r="BC23" s="1141"/>
      <c r="BD23" s="1142"/>
      <c r="BE23" s="233"/>
      <c r="BF23" s="233"/>
      <c r="BG23" s="233"/>
      <c r="BH23" s="233"/>
      <c r="BI23" s="233"/>
      <c r="BJ23" s="233"/>
      <c r="BK23" s="233"/>
      <c r="BL23" s="233"/>
      <c r="BM23" s="233"/>
      <c r="BN23" s="233"/>
      <c r="BO23" s="233"/>
      <c r="BP23" s="233"/>
      <c r="BQ23" s="242">
        <v>17</v>
      </c>
      <c r="BR23" s="243"/>
      <c r="BS23" s="1090"/>
      <c r="BT23" s="1091"/>
      <c r="BU23" s="1091"/>
      <c r="BV23" s="1091"/>
      <c r="BW23" s="1091"/>
      <c r="BX23" s="1091"/>
      <c r="BY23" s="1091"/>
      <c r="BZ23" s="1091"/>
      <c r="CA23" s="1091"/>
      <c r="CB23" s="1091"/>
      <c r="CC23" s="1091"/>
      <c r="CD23" s="1091"/>
      <c r="CE23" s="1091"/>
      <c r="CF23" s="1091"/>
      <c r="CG23" s="1092"/>
      <c r="CH23" s="1065"/>
      <c r="CI23" s="1066"/>
      <c r="CJ23" s="1066"/>
      <c r="CK23" s="1066"/>
      <c r="CL23" s="1067"/>
      <c r="CM23" s="1065"/>
      <c r="CN23" s="1066"/>
      <c r="CO23" s="1066"/>
      <c r="CP23" s="1066"/>
      <c r="CQ23" s="1067"/>
      <c r="CR23" s="1065"/>
      <c r="CS23" s="1066"/>
      <c r="CT23" s="1066"/>
      <c r="CU23" s="1066"/>
      <c r="CV23" s="1067"/>
      <c r="CW23" s="1065"/>
      <c r="CX23" s="1066"/>
      <c r="CY23" s="1066"/>
      <c r="CZ23" s="1066"/>
      <c r="DA23" s="1067"/>
      <c r="DB23" s="1065"/>
      <c r="DC23" s="1066"/>
      <c r="DD23" s="1066"/>
      <c r="DE23" s="1066"/>
      <c r="DF23" s="1067"/>
      <c r="DG23" s="1065"/>
      <c r="DH23" s="1066"/>
      <c r="DI23" s="1066"/>
      <c r="DJ23" s="1066"/>
      <c r="DK23" s="1067"/>
      <c r="DL23" s="1065"/>
      <c r="DM23" s="1066"/>
      <c r="DN23" s="1066"/>
      <c r="DO23" s="1066"/>
      <c r="DP23" s="1067"/>
      <c r="DQ23" s="1065"/>
      <c r="DR23" s="1066"/>
      <c r="DS23" s="1066"/>
      <c r="DT23" s="1066"/>
      <c r="DU23" s="1067"/>
      <c r="DV23" s="1068"/>
      <c r="DW23" s="1069"/>
      <c r="DX23" s="1069"/>
      <c r="DY23" s="1069"/>
      <c r="DZ23" s="1070"/>
      <c r="EA23" s="234"/>
    </row>
    <row r="24" spans="1:131" s="235" customFormat="1" ht="26.25" customHeight="1" x14ac:dyDescent="0.15">
      <c r="A24" s="1139" t="s">
        <v>382</v>
      </c>
      <c r="B24" s="1139"/>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39"/>
      <c r="AR24" s="1139"/>
      <c r="AS24" s="1139"/>
      <c r="AT24" s="1139"/>
      <c r="AU24" s="1139"/>
      <c r="AV24" s="1139"/>
      <c r="AW24" s="1139"/>
      <c r="AX24" s="1139"/>
      <c r="AY24" s="1139"/>
      <c r="AZ24" s="232"/>
      <c r="BA24" s="232"/>
      <c r="BB24" s="232"/>
      <c r="BC24" s="232"/>
      <c r="BD24" s="232"/>
      <c r="BE24" s="233"/>
      <c r="BF24" s="233"/>
      <c r="BG24" s="233"/>
      <c r="BH24" s="233"/>
      <c r="BI24" s="233"/>
      <c r="BJ24" s="233"/>
      <c r="BK24" s="233"/>
      <c r="BL24" s="233"/>
      <c r="BM24" s="233"/>
      <c r="BN24" s="233"/>
      <c r="BO24" s="233"/>
      <c r="BP24" s="233"/>
      <c r="BQ24" s="242">
        <v>18</v>
      </c>
      <c r="BR24" s="243"/>
      <c r="BS24" s="1090"/>
      <c r="BT24" s="1091"/>
      <c r="BU24" s="1091"/>
      <c r="BV24" s="1091"/>
      <c r="BW24" s="1091"/>
      <c r="BX24" s="1091"/>
      <c r="BY24" s="1091"/>
      <c r="BZ24" s="1091"/>
      <c r="CA24" s="1091"/>
      <c r="CB24" s="1091"/>
      <c r="CC24" s="1091"/>
      <c r="CD24" s="1091"/>
      <c r="CE24" s="1091"/>
      <c r="CF24" s="1091"/>
      <c r="CG24" s="1092"/>
      <c r="CH24" s="1065"/>
      <c r="CI24" s="1066"/>
      <c r="CJ24" s="1066"/>
      <c r="CK24" s="1066"/>
      <c r="CL24" s="1067"/>
      <c r="CM24" s="1065"/>
      <c r="CN24" s="1066"/>
      <c r="CO24" s="1066"/>
      <c r="CP24" s="1066"/>
      <c r="CQ24" s="1067"/>
      <c r="CR24" s="1065"/>
      <c r="CS24" s="1066"/>
      <c r="CT24" s="1066"/>
      <c r="CU24" s="1066"/>
      <c r="CV24" s="1067"/>
      <c r="CW24" s="1065"/>
      <c r="CX24" s="1066"/>
      <c r="CY24" s="1066"/>
      <c r="CZ24" s="1066"/>
      <c r="DA24" s="1067"/>
      <c r="DB24" s="1065"/>
      <c r="DC24" s="1066"/>
      <c r="DD24" s="1066"/>
      <c r="DE24" s="1066"/>
      <c r="DF24" s="1067"/>
      <c r="DG24" s="1065"/>
      <c r="DH24" s="1066"/>
      <c r="DI24" s="1066"/>
      <c r="DJ24" s="1066"/>
      <c r="DK24" s="1067"/>
      <c r="DL24" s="1065"/>
      <c r="DM24" s="1066"/>
      <c r="DN24" s="1066"/>
      <c r="DO24" s="1066"/>
      <c r="DP24" s="1067"/>
      <c r="DQ24" s="1065"/>
      <c r="DR24" s="1066"/>
      <c r="DS24" s="1066"/>
      <c r="DT24" s="1066"/>
      <c r="DU24" s="1067"/>
      <c r="DV24" s="1068"/>
      <c r="DW24" s="1069"/>
      <c r="DX24" s="1069"/>
      <c r="DY24" s="1069"/>
      <c r="DZ24" s="1070"/>
      <c r="EA24" s="234"/>
    </row>
    <row r="25" spans="1:131" s="227" customFormat="1" ht="26.25" customHeight="1" thickBot="1" x14ac:dyDescent="0.2">
      <c r="A25" s="1138" t="s">
        <v>383</v>
      </c>
      <c r="B25" s="1138"/>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1138"/>
      <c r="AV25" s="1138"/>
      <c r="AW25" s="1138"/>
      <c r="AX25" s="1138"/>
      <c r="AY25" s="1138"/>
      <c r="AZ25" s="1138"/>
      <c r="BA25" s="1138"/>
      <c r="BB25" s="1138"/>
      <c r="BC25" s="1138"/>
      <c r="BD25" s="1138"/>
      <c r="BE25" s="1138"/>
      <c r="BF25" s="1138"/>
      <c r="BG25" s="1138"/>
      <c r="BH25" s="1138"/>
      <c r="BI25" s="1138"/>
      <c r="BJ25" s="232"/>
      <c r="BK25" s="232"/>
      <c r="BL25" s="232"/>
      <c r="BM25" s="232"/>
      <c r="BN25" s="232"/>
      <c r="BO25" s="245"/>
      <c r="BP25" s="245"/>
      <c r="BQ25" s="242">
        <v>19</v>
      </c>
      <c r="BR25" s="243"/>
      <c r="BS25" s="1090"/>
      <c r="BT25" s="1091"/>
      <c r="BU25" s="1091"/>
      <c r="BV25" s="1091"/>
      <c r="BW25" s="1091"/>
      <c r="BX25" s="1091"/>
      <c r="BY25" s="1091"/>
      <c r="BZ25" s="1091"/>
      <c r="CA25" s="1091"/>
      <c r="CB25" s="1091"/>
      <c r="CC25" s="1091"/>
      <c r="CD25" s="1091"/>
      <c r="CE25" s="1091"/>
      <c r="CF25" s="1091"/>
      <c r="CG25" s="1092"/>
      <c r="CH25" s="1065"/>
      <c r="CI25" s="1066"/>
      <c r="CJ25" s="1066"/>
      <c r="CK25" s="1066"/>
      <c r="CL25" s="1067"/>
      <c r="CM25" s="1065"/>
      <c r="CN25" s="1066"/>
      <c r="CO25" s="1066"/>
      <c r="CP25" s="1066"/>
      <c r="CQ25" s="1067"/>
      <c r="CR25" s="1065"/>
      <c r="CS25" s="1066"/>
      <c r="CT25" s="1066"/>
      <c r="CU25" s="1066"/>
      <c r="CV25" s="1067"/>
      <c r="CW25" s="1065"/>
      <c r="CX25" s="1066"/>
      <c r="CY25" s="1066"/>
      <c r="CZ25" s="1066"/>
      <c r="DA25" s="1067"/>
      <c r="DB25" s="1065"/>
      <c r="DC25" s="1066"/>
      <c r="DD25" s="1066"/>
      <c r="DE25" s="1066"/>
      <c r="DF25" s="1067"/>
      <c r="DG25" s="1065"/>
      <c r="DH25" s="1066"/>
      <c r="DI25" s="1066"/>
      <c r="DJ25" s="1066"/>
      <c r="DK25" s="1067"/>
      <c r="DL25" s="1065"/>
      <c r="DM25" s="1066"/>
      <c r="DN25" s="1066"/>
      <c r="DO25" s="1066"/>
      <c r="DP25" s="1067"/>
      <c r="DQ25" s="1065"/>
      <c r="DR25" s="1066"/>
      <c r="DS25" s="1066"/>
      <c r="DT25" s="1066"/>
      <c r="DU25" s="1067"/>
      <c r="DV25" s="1068"/>
      <c r="DW25" s="1069"/>
      <c r="DX25" s="1069"/>
      <c r="DY25" s="1069"/>
      <c r="DZ25" s="1070"/>
      <c r="EA25" s="226"/>
    </row>
    <row r="26" spans="1:131" s="227" customFormat="1" ht="26.25" customHeight="1" x14ac:dyDescent="0.15">
      <c r="A26" s="1071" t="s">
        <v>360</v>
      </c>
      <c r="B26" s="1072"/>
      <c r="C26" s="1072"/>
      <c r="D26" s="1072"/>
      <c r="E26" s="1072"/>
      <c r="F26" s="1072"/>
      <c r="G26" s="1072"/>
      <c r="H26" s="1072"/>
      <c r="I26" s="1072"/>
      <c r="J26" s="1072"/>
      <c r="K26" s="1072"/>
      <c r="L26" s="1072"/>
      <c r="M26" s="1072"/>
      <c r="N26" s="1072"/>
      <c r="O26" s="1072"/>
      <c r="P26" s="1073"/>
      <c r="Q26" s="1077" t="s">
        <v>384</v>
      </c>
      <c r="R26" s="1078"/>
      <c r="S26" s="1078"/>
      <c r="T26" s="1078"/>
      <c r="U26" s="1079"/>
      <c r="V26" s="1077" t="s">
        <v>385</v>
      </c>
      <c r="W26" s="1078"/>
      <c r="X26" s="1078"/>
      <c r="Y26" s="1078"/>
      <c r="Z26" s="1079"/>
      <c r="AA26" s="1077" t="s">
        <v>386</v>
      </c>
      <c r="AB26" s="1078"/>
      <c r="AC26" s="1078"/>
      <c r="AD26" s="1078"/>
      <c r="AE26" s="1078"/>
      <c r="AF26" s="1134" t="s">
        <v>387</v>
      </c>
      <c r="AG26" s="1084"/>
      <c r="AH26" s="1084"/>
      <c r="AI26" s="1084"/>
      <c r="AJ26" s="1135"/>
      <c r="AK26" s="1078" t="s">
        <v>388</v>
      </c>
      <c r="AL26" s="1078"/>
      <c r="AM26" s="1078"/>
      <c r="AN26" s="1078"/>
      <c r="AO26" s="1079"/>
      <c r="AP26" s="1077" t="s">
        <v>389</v>
      </c>
      <c r="AQ26" s="1078"/>
      <c r="AR26" s="1078"/>
      <c r="AS26" s="1078"/>
      <c r="AT26" s="1079"/>
      <c r="AU26" s="1077" t="s">
        <v>390</v>
      </c>
      <c r="AV26" s="1078"/>
      <c r="AW26" s="1078"/>
      <c r="AX26" s="1078"/>
      <c r="AY26" s="1079"/>
      <c r="AZ26" s="1077" t="s">
        <v>391</v>
      </c>
      <c r="BA26" s="1078"/>
      <c r="BB26" s="1078"/>
      <c r="BC26" s="1078"/>
      <c r="BD26" s="1079"/>
      <c r="BE26" s="1077" t="s">
        <v>367</v>
      </c>
      <c r="BF26" s="1078"/>
      <c r="BG26" s="1078"/>
      <c r="BH26" s="1078"/>
      <c r="BI26" s="1093"/>
      <c r="BJ26" s="232"/>
      <c r="BK26" s="232"/>
      <c r="BL26" s="232"/>
      <c r="BM26" s="232"/>
      <c r="BN26" s="232"/>
      <c r="BO26" s="245"/>
      <c r="BP26" s="245"/>
      <c r="BQ26" s="242">
        <v>20</v>
      </c>
      <c r="BR26" s="243"/>
      <c r="BS26" s="1090"/>
      <c r="BT26" s="1091"/>
      <c r="BU26" s="1091"/>
      <c r="BV26" s="1091"/>
      <c r="BW26" s="1091"/>
      <c r="BX26" s="1091"/>
      <c r="BY26" s="1091"/>
      <c r="BZ26" s="1091"/>
      <c r="CA26" s="1091"/>
      <c r="CB26" s="1091"/>
      <c r="CC26" s="1091"/>
      <c r="CD26" s="1091"/>
      <c r="CE26" s="1091"/>
      <c r="CF26" s="1091"/>
      <c r="CG26" s="1092"/>
      <c r="CH26" s="1065"/>
      <c r="CI26" s="1066"/>
      <c r="CJ26" s="1066"/>
      <c r="CK26" s="1066"/>
      <c r="CL26" s="1067"/>
      <c r="CM26" s="1065"/>
      <c r="CN26" s="1066"/>
      <c r="CO26" s="1066"/>
      <c r="CP26" s="1066"/>
      <c r="CQ26" s="1067"/>
      <c r="CR26" s="1065"/>
      <c r="CS26" s="1066"/>
      <c r="CT26" s="1066"/>
      <c r="CU26" s="1066"/>
      <c r="CV26" s="1067"/>
      <c r="CW26" s="1065"/>
      <c r="CX26" s="1066"/>
      <c r="CY26" s="1066"/>
      <c r="CZ26" s="1066"/>
      <c r="DA26" s="1067"/>
      <c r="DB26" s="1065"/>
      <c r="DC26" s="1066"/>
      <c r="DD26" s="1066"/>
      <c r="DE26" s="1066"/>
      <c r="DF26" s="1067"/>
      <c r="DG26" s="1065"/>
      <c r="DH26" s="1066"/>
      <c r="DI26" s="1066"/>
      <c r="DJ26" s="1066"/>
      <c r="DK26" s="1067"/>
      <c r="DL26" s="1065"/>
      <c r="DM26" s="1066"/>
      <c r="DN26" s="1066"/>
      <c r="DO26" s="1066"/>
      <c r="DP26" s="1067"/>
      <c r="DQ26" s="1065"/>
      <c r="DR26" s="1066"/>
      <c r="DS26" s="1066"/>
      <c r="DT26" s="1066"/>
      <c r="DU26" s="1067"/>
      <c r="DV26" s="1068"/>
      <c r="DW26" s="1069"/>
      <c r="DX26" s="1069"/>
      <c r="DY26" s="1069"/>
      <c r="DZ26" s="1070"/>
      <c r="EA26" s="226"/>
    </row>
    <row r="27" spans="1:131" s="227" customFormat="1" ht="26.25" customHeight="1" thickBot="1" x14ac:dyDescent="0.2">
      <c r="A27" s="1074"/>
      <c r="B27" s="1075"/>
      <c r="C27" s="1075"/>
      <c r="D27" s="1075"/>
      <c r="E27" s="1075"/>
      <c r="F27" s="1075"/>
      <c r="G27" s="1075"/>
      <c r="H27" s="1075"/>
      <c r="I27" s="1075"/>
      <c r="J27" s="1075"/>
      <c r="K27" s="1075"/>
      <c r="L27" s="1075"/>
      <c r="M27" s="1075"/>
      <c r="N27" s="1075"/>
      <c r="O27" s="1075"/>
      <c r="P27" s="1076"/>
      <c r="Q27" s="1080"/>
      <c r="R27" s="1081"/>
      <c r="S27" s="1081"/>
      <c r="T27" s="1081"/>
      <c r="U27" s="1082"/>
      <c r="V27" s="1080"/>
      <c r="W27" s="1081"/>
      <c r="X27" s="1081"/>
      <c r="Y27" s="1081"/>
      <c r="Z27" s="1082"/>
      <c r="AA27" s="1080"/>
      <c r="AB27" s="1081"/>
      <c r="AC27" s="1081"/>
      <c r="AD27" s="1081"/>
      <c r="AE27" s="1081"/>
      <c r="AF27" s="1136"/>
      <c r="AG27" s="1087"/>
      <c r="AH27" s="1087"/>
      <c r="AI27" s="1087"/>
      <c r="AJ27" s="1137"/>
      <c r="AK27" s="1081"/>
      <c r="AL27" s="1081"/>
      <c r="AM27" s="1081"/>
      <c r="AN27" s="1081"/>
      <c r="AO27" s="1082"/>
      <c r="AP27" s="1080"/>
      <c r="AQ27" s="1081"/>
      <c r="AR27" s="1081"/>
      <c r="AS27" s="1081"/>
      <c r="AT27" s="1082"/>
      <c r="AU27" s="1080"/>
      <c r="AV27" s="1081"/>
      <c r="AW27" s="1081"/>
      <c r="AX27" s="1081"/>
      <c r="AY27" s="1082"/>
      <c r="AZ27" s="1080"/>
      <c r="BA27" s="1081"/>
      <c r="BB27" s="1081"/>
      <c r="BC27" s="1081"/>
      <c r="BD27" s="1082"/>
      <c r="BE27" s="1080"/>
      <c r="BF27" s="1081"/>
      <c r="BG27" s="1081"/>
      <c r="BH27" s="1081"/>
      <c r="BI27" s="1094"/>
      <c r="BJ27" s="232"/>
      <c r="BK27" s="232"/>
      <c r="BL27" s="232"/>
      <c r="BM27" s="232"/>
      <c r="BN27" s="232"/>
      <c r="BO27" s="245"/>
      <c r="BP27" s="245"/>
      <c r="BQ27" s="242">
        <v>21</v>
      </c>
      <c r="BR27" s="243"/>
      <c r="BS27" s="1090"/>
      <c r="BT27" s="1091"/>
      <c r="BU27" s="1091"/>
      <c r="BV27" s="1091"/>
      <c r="BW27" s="1091"/>
      <c r="BX27" s="1091"/>
      <c r="BY27" s="1091"/>
      <c r="BZ27" s="1091"/>
      <c r="CA27" s="1091"/>
      <c r="CB27" s="1091"/>
      <c r="CC27" s="1091"/>
      <c r="CD27" s="1091"/>
      <c r="CE27" s="1091"/>
      <c r="CF27" s="1091"/>
      <c r="CG27" s="1092"/>
      <c r="CH27" s="1065"/>
      <c r="CI27" s="1066"/>
      <c r="CJ27" s="1066"/>
      <c r="CK27" s="1066"/>
      <c r="CL27" s="1067"/>
      <c r="CM27" s="1065"/>
      <c r="CN27" s="1066"/>
      <c r="CO27" s="1066"/>
      <c r="CP27" s="1066"/>
      <c r="CQ27" s="1067"/>
      <c r="CR27" s="1065"/>
      <c r="CS27" s="1066"/>
      <c r="CT27" s="1066"/>
      <c r="CU27" s="1066"/>
      <c r="CV27" s="1067"/>
      <c r="CW27" s="1065"/>
      <c r="CX27" s="1066"/>
      <c r="CY27" s="1066"/>
      <c r="CZ27" s="1066"/>
      <c r="DA27" s="1067"/>
      <c r="DB27" s="1065"/>
      <c r="DC27" s="1066"/>
      <c r="DD27" s="1066"/>
      <c r="DE27" s="1066"/>
      <c r="DF27" s="1067"/>
      <c r="DG27" s="1065"/>
      <c r="DH27" s="1066"/>
      <c r="DI27" s="1066"/>
      <c r="DJ27" s="1066"/>
      <c r="DK27" s="1067"/>
      <c r="DL27" s="1065"/>
      <c r="DM27" s="1066"/>
      <c r="DN27" s="1066"/>
      <c r="DO27" s="1066"/>
      <c r="DP27" s="1067"/>
      <c r="DQ27" s="1065"/>
      <c r="DR27" s="1066"/>
      <c r="DS27" s="1066"/>
      <c r="DT27" s="1066"/>
      <c r="DU27" s="1067"/>
      <c r="DV27" s="1068"/>
      <c r="DW27" s="1069"/>
      <c r="DX27" s="1069"/>
      <c r="DY27" s="1069"/>
      <c r="DZ27" s="1070"/>
      <c r="EA27" s="226"/>
    </row>
    <row r="28" spans="1:131" s="227" customFormat="1" ht="26.25" customHeight="1" thickTop="1" x14ac:dyDescent="0.15">
      <c r="A28" s="246">
        <v>1</v>
      </c>
      <c r="B28" s="1125" t="s">
        <v>392</v>
      </c>
      <c r="C28" s="1126"/>
      <c r="D28" s="1126"/>
      <c r="E28" s="1126"/>
      <c r="F28" s="1126"/>
      <c r="G28" s="1126"/>
      <c r="H28" s="1126"/>
      <c r="I28" s="1126"/>
      <c r="J28" s="1126"/>
      <c r="K28" s="1126"/>
      <c r="L28" s="1126"/>
      <c r="M28" s="1126"/>
      <c r="N28" s="1126"/>
      <c r="O28" s="1126"/>
      <c r="P28" s="1127"/>
      <c r="Q28" s="1128">
        <v>2179</v>
      </c>
      <c r="R28" s="1129"/>
      <c r="S28" s="1129"/>
      <c r="T28" s="1129"/>
      <c r="U28" s="1129"/>
      <c r="V28" s="1129">
        <v>2012</v>
      </c>
      <c r="W28" s="1129"/>
      <c r="X28" s="1129"/>
      <c r="Y28" s="1129"/>
      <c r="Z28" s="1129"/>
      <c r="AA28" s="1129">
        <v>167</v>
      </c>
      <c r="AB28" s="1129"/>
      <c r="AC28" s="1129"/>
      <c r="AD28" s="1129"/>
      <c r="AE28" s="1130"/>
      <c r="AF28" s="1131">
        <v>167</v>
      </c>
      <c r="AG28" s="1129"/>
      <c r="AH28" s="1129"/>
      <c r="AI28" s="1129"/>
      <c r="AJ28" s="1132"/>
      <c r="AK28" s="1133">
        <v>163</v>
      </c>
      <c r="AL28" s="1121"/>
      <c r="AM28" s="1121"/>
      <c r="AN28" s="1121"/>
      <c r="AO28" s="1121"/>
      <c r="AP28" s="1121" t="s">
        <v>569</v>
      </c>
      <c r="AQ28" s="1121"/>
      <c r="AR28" s="1121"/>
      <c r="AS28" s="1121"/>
      <c r="AT28" s="1121"/>
      <c r="AU28" s="1121" t="s">
        <v>569</v>
      </c>
      <c r="AV28" s="1121"/>
      <c r="AW28" s="1121"/>
      <c r="AX28" s="1121"/>
      <c r="AY28" s="1121"/>
      <c r="AZ28" s="1122" t="s">
        <v>586</v>
      </c>
      <c r="BA28" s="1122"/>
      <c r="BB28" s="1122"/>
      <c r="BC28" s="1122"/>
      <c r="BD28" s="1122"/>
      <c r="BE28" s="1123"/>
      <c r="BF28" s="1123"/>
      <c r="BG28" s="1123"/>
      <c r="BH28" s="1123"/>
      <c r="BI28" s="1124"/>
      <c r="BJ28" s="232"/>
      <c r="BK28" s="232"/>
      <c r="BL28" s="232"/>
      <c r="BM28" s="232"/>
      <c r="BN28" s="232"/>
      <c r="BO28" s="245"/>
      <c r="BP28" s="245"/>
      <c r="BQ28" s="242">
        <v>22</v>
      </c>
      <c r="BR28" s="243"/>
      <c r="BS28" s="1090"/>
      <c r="BT28" s="1091"/>
      <c r="BU28" s="1091"/>
      <c r="BV28" s="1091"/>
      <c r="BW28" s="1091"/>
      <c r="BX28" s="1091"/>
      <c r="BY28" s="1091"/>
      <c r="BZ28" s="1091"/>
      <c r="CA28" s="1091"/>
      <c r="CB28" s="1091"/>
      <c r="CC28" s="1091"/>
      <c r="CD28" s="1091"/>
      <c r="CE28" s="1091"/>
      <c r="CF28" s="1091"/>
      <c r="CG28" s="1092"/>
      <c r="CH28" s="1065"/>
      <c r="CI28" s="1066"/>
      <c r="CJ28" s="1066"/>
      <c r="CK28" s="1066"/>
      <c r="CL28" s="1067"/>
      <c r="CM28" s="1065"/>
      <c r="CN28" s="1066"/>
      <c r="CO28" s="1066"/>
      <c r="CP28" s="1066"/>
      <c r="CQ28" s="1067"/>
      <c r="CR28" s="1065"/>
      <c r="CS28" s="1066"/>
      <c r="CT28" s="1066"/>
      <c r="CU28" s="1066"/>
      <c r="CV28" s="1067"/>
      <c r="CW28" s="1065"/>
      <c r="CX28" s="1066"/>
      <c r="CY28" s="1066"/>
      <c r="CZ28" s="1066"/>
      <c r="DA28" s="1067"/>
      <c r="DB28" s="1065"/>
      <c r="DC28" s="1066"/>
      <c r="DD28" s="1066"/>
      <c r="DE28" s="1066"/>
      <c r="DF28" s="1067"/>
      <c r="DG28" s="1065"/>
      <c r="DH28" s="1066"/>
      <c r="DI28" s="1066"/>
      <c r="DJ28" s="1066"/>
      <c r="DK28" s="1067"/>
      <c r="DL28" s="1065"/>
      <c r="DM28" s="1066"/>
      <c r="DN28" s="1066"/>
      <c r="DO28" s="1066"/>
      <c r="DP28" s="1067"/>
      <c r="DQ28" s="1065"/>
      <c r="DR28" s="1066"/>
      <c r="DS28" s="1066"/>
      <c r="DT28" s="1066"/>
      <c r="DU28" s="1067"/>
      <c r="DV28" s="1068"/>
      <c r="DW28" s="1069"/>
      <c r="DX28" s="1069"/>
      <c r="DY28" s="1069"/>
      <c r="DZ28" s="1070"/>
      <c r="EA28" s="226"/>
    </row>
    <row r="29" spans="1:131" s="227" customFormat="1" ht="26.25" customHeight="1" x14ac:dyDescent="0.15">
      <c r="A29" s="246">
        <v>2</v>
      </c>
      <c r="B29" s="1112" t="s">
        <v>393</v>
      </c>
      <c r="C29" s="1113"/>
      <c r="D29" s="1113"/>
      <c r="E29" s="1113"/>
      <c r="F29" s="1113"/>
      <c r="G29" s="1113"/>
      <c r="H29" s="1113"/>
      <c r="I29" s="1113"/>
      <c r="J29" s="1113"/>
      <c r="K29" s="1113"/>
      <c r="L29" s="1113"/>
      <c r="M29" s="1113"/>
      <c r="N29" s="1113"/>
      <c r="O29" s="1113"/>
      <c r="P29" s="1114"/>
      <c r="Q29" s="1118">
        <v>252</v>
      </c>
      <c r="R29" s="1119"/>
      <c r="S29" s="1119"/>
      <c r="T29" s="1119"/>
      <c r="U29" s="1119"/>
      <c r="V29" s="1119">
        <v>251</v>
      </c>
      <c r="W29" s="1119"/>
      <c r="X29" s="1119"/>
      <c r="Y29" s="1119"/>
      <c r="Z29" s="1119"/>
      <c r="AA29" s="1119">
        <v>1</v>
      </c>
      <c r="AB29" s="1119"/>
      <c r="AC29" s="1119"/>
      <c r="AD29" s="1119"/>
      <c r="AE29" s="1120"/>
      <c r="AF29" s="1095">
        <v>1</v>
      </c>
      <c r="AG29" s="1096"/>
      <c r="AH29" s="1096"/>
      <c r="AI29" s="1096"/>
      <c r="AJ29" s="1097"/>
      <c r="AK29" s="1054">
        <v>46</v>
      </c>
      <c r="AL29" s="1046"/>
      <c r="AM29" s="1046"/>
      <c r="AN29" s="1046"/>
      <c r="AO29" s="1046"/>
      <c r="AP29" s="1046" t="s">
        <v>569</v>
      </c>
      <c r="AQ29" s="1046"/>
      <c r="AR29" s="1046"/>
      <c r="AS29" s="1046"/>
      <c r="AT29" s="1046"/>
      <c r="AU29" s="1046" t="s">
        <v>569</v>
      </c>
      <c r="AV29" s="1046"/>
      <c r="AW29" s="1046"/>
      <c r="AX29" s="1046"/>
      <c r="AY29" s="1046"/>
      <c r="AZ29" s="1117" t="s">
        <v>587</v>
      </c>
      <c r="BA29" s="1117"/>
      <c r="BB29" s="1117"/>
      <c r="BC29" s="1117"/>
      <c r="BD29" s="1117"/>
      <c r="BE29" s="1107"/>
      <c r="BF29" s="1107"/>
      <c r="BG29" s="1107"/>
      <c r="BH29" s="1107"/>
      <c r="BI29" s="1108"/>
      <c r="BJ29" s="232"/>
      <c r="BK29" s="232"/>
      <c r="BL29" s="232"/>
      <c r="BM29" s="232"/>
      <c r="BN29" s="232"/>
      <c r="BO29" s="245"/>
      <c r="BP29" s="245"/>
      <c r="BQ29" s="242">
        <v>23</v>
      </c>
      <c r="BR29" s="243"/>
      <c r="BS29" s="1090"/>
      <c r="BT29" s="1091"/>
      <c r="BU29" s="1091"/>
      <c r="BV29" s="1091"/>
      <c r="BW29" s="1091"/>
      <c r="BX29" s="1091"/>
      <c r="BY29" s="1091"/>
      <c r="BZ29" s="1091"/>
      <c r="CA29" s="1091"/>
      <c r="CB29" s="1091"/>
      <c r="CC29" s="1091"/>
      <c r="CD29" s="1091"/>
      <c r="CE29" s="1091"/>
      <c r="CF29" s="1091"/>
      <c r="CG29" s="1092"/>
      <c r="CH29" s="1065"/>
      <c r="CI29" s="1066"/>
      <c r="CJ29" s="1066"/>
      <c r="CK29" s="1066"/>
      <c r="CL29" s="1067"/>
      <c r="CM29" s="1065"/>
      <c r="CN29" s="1066"/>
      <c r="CO29" s="1066"/>
      <c r="CP29" s="1066"/>
      <c r="CQ29" s="1067"/>
      <c r="CR29" s="1065"/>
      <c r="CS29" s="1066"/>
      <c r="CT29" s="1066"/>
      <c r="CU29" s="1066"/>
      <c r="CV29" s="1067"/>
      <c r="CW29" s="1065"/>
      <c r="CX29" s="1066"/>
      <c r="CY29" s="1066"/>
      <c r="CZ29" s="1066"/>
      <c r="DA29" s="1067"/>
      <c r="DB29" s="1065"/>
      <c r="DC29" s="1066"/>
      <c r="DD29" s="1066"/>
      <c r="DE29" s="1066"/>
      <c r="DF29" s="1067"/>
      <c r="DG29" s="1065"/>
      <c r="DH29" s="1066"/>
      <c r="DI29" s="1066"/>
      <c r="DJ29" s="1066"/>
      <c r="DK29" s="1067"/>
      <c r="DL29" s="1065"/>
      <c r="DM29" s="1066"/>
      <c r="DN29" s="1066"/>
      <c r="DO29" s="1066"/>
      <c r="DP29" s="1067"/>
      <c r="DQ29" s="1065"/>
      <c r="DR29" s="1066"/>
      <c r="DS29" s="1066"/>
      <c r="DT29" s="1066"/>
      <c r="DU29" s="1067"/>
      <c r="DV29" s="1068"/>
      <c r="DW29" s="1069"/>
      <c r="DX29" s="1069"/>
      <c r="DY29" s="1069"/>
      <c r="DZ29" s="1070"/>
      <c r="EA29" s="226"/>
    </row>
    <row r="30" spans="1:131" s="227" customFormat="1" ht="26.25" customHeight="1" x14ac:dyDescent="0.15">
      <c r="A30" s="246">
        <v>3</v>
      </c>
      <c r="B30" s="1112" t="s">
        <v>394</v>
      </c>
      <c r="C30" s="1113"/>
      <c r="D30" s="1113"/>
      <c r="E30" s="1113"/>
      <c r="F30" s="1113"/>
      <c r="G30" s="1113"/>
      <c r="H30" s="1113"/>
      <c r="I30" s="1113"/>
      <c r="J30" s="1113"/>
      <c r="K30" s="1113"/>
      <c r="L30" s="1113"/>
      <c r="M30" s="1113"/>
      <c r="N30" s="1113"/>
      <c r="O30" s="1113"/>
      <c r="P30" s="1114"/>
      <c r="Q30" s="1118">
        <v>1452</v>
      </c>
      <c r="R30" s="1119"/>
      <c r="S30" s="1119"/>
      <c r="T30" s="1119"/>
      <c r="U30" s="1119"/>
      <c r="V30" s="1119">
        <v>1391</v>
      </c>
      <c r="W30" s="1119"/>
      <c r="X30" s="1119"/>
      <c r="Y30" s="1119"/>
      <c r="Z30" s="1119"/>
      <c r="AA30" s="1119">
        <v>60</v>
      </c>
      <c r="AB30" s="1119"/>
      <c r="AC30" s="1119"/>
      <c r="AD30" s="1119"/>
      <c r="AE30" s="1120"/>
      <c r="AF30" s="1095">
        <v>60</v>
      </c>
      <c r="AG30" s="1096"/>
      <c r="AH30" s="1096"/>
      <c r="AI30" s="1096"/>
      <c r="AJ30" s="1097"/>
      <c r="AK30" s="1054">
        <v>209</v>
      </c>
      <c r="AL30" s="1046"/>
      <c r="AM30" s="1046"/>
      <c r="AN30" s="1046"/>
      <c r="AO30" s="1046"/>
      <c r="AP30" s="1046" t="s">
        <v>569</v>
      </c>
      <c r="AQ30" s="1046"/>
      <c r="AR30" s="1046"/>
      <c r="AS30" s="1046"/>
      <c r="AT30" s="1046"/>
      <c r="AU30" s="1046" t="s">
        <v>569</v>
      </c>
      <c r="AV30" s="1046"/>
      <c r="AW30" s="1046"/>
      <c r="AX30" s="1046"/>
      <c r="AY30" s="1046"/>
      <c r="AZ30" s="1117" t="s">
        <v>588</v>
      </c>
      <c r="BA30" s="1117"/>
      <c r="BB30" s="1117"/>
      <c r="BC30" s="1117"/>
      <c r="BD30" s="1117"/>
      <c r="BE30" s="1107"/>
      <c r="BF30" s="1107"/>
      <c r="BG30" s="1107"/>
      <c r="BH30" s="1107"/>
      <c r="BI30" s="1108"/>
      <c r="BJ30" s="232"/>
      <c r="BK30" s="232"/>
      <c r="BL30" s="232"/>
      <c r="BM30" s="232"/>
      <c r="BN30" s="232"/>
      <c r="BO30" s="245"/>
      <c r="BP30" s="245"/>
      <c r="BQ30" s="242">
        <v>24</v>
      </c>
      <c r="BR30" s="243"/>
      <c r="BS30" s="1090"/>
      <c r="BT30" s="1091"/>
      <c r="BU30" s="1091"/>
      <c r="BV30" s="1091"/>
      <c r="BW30" s="1091"/>
      <c r="BX30" s="1091"/>
      <c r="BY30" s="1091"/>
      <c r="BZ30" s="1091"/>
      <c r="CA30" s="1091"/>
      <c r="CB30" s="1091"/>
      <c r="CC30" s="1091"/>
      <c r="CD30" s="1091"/>
      <c r="CE30" s="1091"/>
      <c r="CF30" s="1091"/>
      <c r="CG30" s="1092"/>
      <c r="CH30" s="1065"/>
      <c r="CI30" s="1066"/>
      <c r="CJ30" s="1066"/>
      <c r="CK30" s="1066"/>
      <c r="CL30" s="1067"/>
      <c r="CM30" s="1065"/>
      <c r="CN30" s="1066"/>
      <c r="CO30" s="1066"/>
      <c r="CP30" s="1066"/>
      <c r="CQ30" s="1067"/>
      <c r="CR30" s="1065"/>
      <c r="CS30" s="1066"/>
      <c r="CT30" s="1066"/>
      <c r="CU30" s="1066"/>
      <c r="CV30" s="1067"/>
      <c r="CW30" s="1065"/>
      <c r="CX30" s="1066"/>
      <c r="CY30" s="1066"/>
      <c r="CZ30" s="1066"/>
      <c r="DA30" s="1067"/>
      <c r="DB30" s="1065"/>
      <c r="DC30" s="1066"/>
      <c r="DD30" s="1066"/>
      <c r="DE30" s="1066"/>
      <c r="DF30" s="1067"/>
      <c r="DG30" s="1065"/>
      <c r="DH30" s="1066"/>
      <c r="DI30" s="1066"/>
      <c r="DJ30" s="1066"/>
      <c r="DK30" s="1067"/>
      <c r="DL30" s="1065"/>
      <c r="DM30" s="1066"/>
      <c r="DN30" s="1066"/>
      <c r="DO30" s="1066"/>
      <c r="DP30" s="1067"/>
      <c r="DQ30" s="1065"/>
      <c r="DR30" s="1066"/>
      <c r="DS30" s="1066"/>
      <c r="DT30" s="1066"/>
      <c r="DU30" s="1067"/>
      <c r="DV30" s="1068"/>
      <c r="DW30" s="1069"/>
      <c r="DX30" s="1069"/>
      <c r="DY30" s="1069"/>
      <c r="DZ30" s="1070"/>
      <c r="EA30" s="226"/>
    </row>
    <row r="31" spans="1:131" s="227" customFormat="1" ht="26.25" customHeight="1" x14ac:dyDescent="0.15">
      <c r="A31" s="246">
        <v>4</v>
      </c>
      <c r="B31" s="1112" t="s">
        <v>395</v>
      </c>
      <c r="C31" s="1113"/>
      <c r="D31" s="1113"/>
      <c r="E31" s="1113"/>
      <c r="F31" s="1113"/>
      <c r="G31" s="1113"/>
      <c r="H31" s="1113"/>
      <c r="I31" s="1113"/>
      <c r="J31" s="1113"/>
      <c r="K31" s="1113"/>
      <c r="L31" s="1113"/>
      <c r="M31" s="1113"/>
      <c r="N31" s="1113"/>
      <c r="O31" s="1113"/>
      <c r="P31" s="1114"/>
      <c r="Q31" s="1118">
        <v>382</v>
      </c>
      <c r="R31" s="1119"/>
      <c r="S31" s="1119"/>
      <c r="T31" s="1119"/>
      <c r="U31" s="1119"/>
      <c r="V31" s="1119">
        <v>401</v>
      </c>
      <c r="W31" s="1119"/>
      <c r="X31" s="1119"/>
      <c r="Y31" s="1119"/>
      <c r="Z31" s="1119"/>
      <c r="AA31" s="1119">
        <v>-19</v>
      </c>
      <c r="AB31" s="1119"/>
      <c r="AC31" s="1119"/>
      <c r="AD31" s="1119"/>
      <c r="AE31" s="1120"/>
      <c r="AF31" s="1095">
        <v>890</v>
      </c>
      <c r="AG31" s="1096"/>
      <c r="AH31" s="1096"/>
      <c r="AI31" s="1096"/>
      <c r="AJ31" s="1097"/>
      <c r="AK31" s="1054">
        <v>19</v>
      </c>
      <c r="AL31" s="1046"/>
      <c r="AM31" s="1046"/>
      <c r="AN31" s="1046"/>
      <c r="AO31" s="1046"/>
      <c r="AP31" s="1046">
        <v>392</v>
      </c>
      <c r="AQ31" s="1046"/>
      <c r="AR31" s="1046"/>
      <c r="AS31" s="1046"/>
      <c r="AT31" s="1046"/>
      <c r="AU31" s="1046">
        <v>200</v>
      </c>
      <c r="AV31" s="1046"/>
      <c r="AW31" s="1046"/>
      <c r="AX31" s="1046"/>
      <c r="AY31" s="1046"/>
      <c r="AZ31" s="1117" t="s">
        <v>569</v>
      </c>
      <c r="BA31" s="1117"/>
      <c r="BB31" s="1117"/>
      <c r="BC31" s="1117"/>
      <c r="BD31" s="1117"/>
      <c r="BE31" s="1107" t="s">
        <v>396</v>
      </c>
      <c r="BF31" s="1107"/>
      <c r="BG31" s="1107"/>
      <c r="BH31" s="1107"/>
      <c r="BI31" s="1108"/>
      <c r="BJ31" s="232"/>
      <c r="BK31" s="232"/>
      <c r="BL31" s="232"/>
      <c r="BM31" s="232"/>
      <c r="BN31" s="232"/>
      <c r="BO31" s="245"/>
      <c r="BP31" s="245"/>
      <c r="BQ31" s="242">
        <v>25</v>
      </c>
      <c r="BR31" s="243"/>
      <c r="BS31" s="1090"/>
      <c r="BT31" s="1091"/>
      <c r="BU31" s="1091"/>
      <c r="BV31" s="1091"/>
      <c r="BW31" s="1091"/>
      <c r="BX31" s="1091"/>
      <c r="BY31" s="1091"/>
      <c r="BZ31" s="1091"/>
      <c r="CA31" s="1091"/>
      <c r="CB31" s="1091"/>
      <c r="CC31" s="1091"/>
      <c r="CD31" s="1091"/>
      <c r="CE31" s="1091"/>
      <c r="CF31" s="1091"/>
      <c r="CG31" s="1092"/>
      <c r="CH31" s="1065"/>
      <c r="CI31" s="1066"/>
      <c r="CJ31" s="1066"/>
      <c r="CK31" s="1066"/>
      <c r="CL31" s="1067"/>
      <c r="CM31" s="1065"/>
      <c r="CN31" s="1066"/>
      <c r="CO31" s="1066"/>
      <c r="CP31" s="1066"/>
      <c r="CQ31" s="1067"/>
      <c r="CR31" s="1065"/>
      <c r="CS31" s="1066"/>
      <c r="CT31" s="1066"/>
      <c r="CU31" s="1066"/>
      <c r="CV31" s="1067"/>
      <c r="CW31" s="1065"/>
      <c r="CX31" s="1066"/>
      <c r="CY31" s="1066"/>
      <c r="CZ31" s="1066"/>
      <c r="DA31" s="1067"/>
      <c r="DB31" s="1065"/>
      <c r="DC31" s="1066"/>
      <c r="DD31" s="1066"/>
      <c r="DE31" s="1066"/>
      <c r="DF31" s="1067"/>
      <c r="DG31" s="1065"/>
      <c r="DH31" s="1066"/>
      <c r="DI31" s="1066"/>
      <c r="DJ31" s="1066"/>
      <c r="DK31" s="1067"/>
      <c r="DL31" s="1065"/>
      <c r="DM31" s="1066"/>
      <c r="DN31" s="1066"/>
      <c r="DO31" s="1066"/>
      <c r="DP31" s="1067"/>
      <c r="DQ31" s="1065"/>
      <c r="DR31" s="1066"/>
      <c r="DS31" s="1066"/>
      <c r="DT31" s="1066"/>
      <c r="DU31" s="1067"/>
      <c r="DV31" s="1068"/>
      <c r="DW31" s="1069"/>
      <c r="DX31" s="1069"/>
      <c r="DY31" s="1069"/>
      <c r="DZ31" s="1070"/>
      <c r="EA31" s="226"/>
    </row>
    <row r="32" spans="1:131" s="227" customFormat="1" ht="26.25" customHeight="1" x14ac:dyDescent="0.15">
      <c r="A32" s="246">
        <v>5</v>
      </c>
      <c r="B32" s="1112" t="s">
        <v>397</v>
      </c>
      <c r="C32" s="1113"/>
      <c r="D32" s="1113"/>
      <c r="E32" s="1113"/>
      <c r="F32" s="1113"/>
      <c r="G32" s="1113"/>
      <c r="H32" s="1113"/>
      <c r="I32" s="1113"/>
      <c r="J32" s="1113"/>
      <c r="K32" s="1113"/>
      <c r="L32" s="1113"/>
      <c r="M32" s="1113"/>
      <c r="N32" s="1113"/>
      <c r="O32" s="1113"/>
      <c r="P32" s="1114"/>
      <c r="Q32" s="1118">
        <v>597</v>
      </c>
      <c r="R32" s="1119"/>
      <c r="S32" s="1119"/>
      <c r="T32" s="1119"/>
      <c r="U32" s="1119"/>
      <c r="V32" s="1119">
        <v>597</v>
      </c>
      <c r="W32" s="1119"/>
      <c r="X32" s="1119"/>
      <c r="Y32" s="1119"/>
      <c r="Z32" s="1119"/>
      <c r="AA32" s="1119" t="s">
        <v>568</v>
      </c>
      <c r="AB32" s="1119"/>
      <c r="AC32" s="1119"/>
      <c r="AD32" s="1119"/>
      <c r="AE32" s="1120"/>
      <c r="AF32" s="1095" t="s">
        <v>398</v>
      </c>
      <c r="AG32" s="1096"/>
      <c r="AH32" s="1096"/>
      <c r="AI32" s="1096"/>
      <c r="AJ32" s="1097"/>
      <c r="AK32" s="1054">
        <v>178</v>
      </c>
      <c r="AL32" s="1046"/>
      <c r="AM32" s="1046"/>
      <c r="AN32" s="1046"/>
      <c r="AO32" s="1046"/>
      <c r="AP32" s="1046">
        <v>3381</v>
      </c>
      <c r="AQ32" s="1046"/>
      <c r="AR32" s="1046"/>
      <c r="AS32" s="1046"/>
      <c r="AT32" s="1046"/>
      <c r="AU32" s="1046">
        <v>2089</v>
      </c>
      <c r="AV32" s="1046"/>
      <c r="AW32" s="1046"/>
      <c r="AX32" s="1046"/>
      <c r="AY32" s="1046"/>
      <c r="AZ32" s="1117" t="s">
        <v>569</v>
      </c>
      <c r="BA32" s="1117"/>
      <c r="BB32" s="1117"/>
      <c r="BC32" s="1117"/>
      <c r="BD32" s="1117"/>
      <c r="BE32" s="1107" t="s">
        <v>399</v>
      </c>
      <c r="BF32" s="1107"/>
      <c r="BG32" s="1107"/>
      <c r="BH32" s="1107"/>
      <c r="BI32" s="1108"/>
      <c r="BJ32" s="232"/>
      <c r="BK32" s="232"/>
      <c r="BL32" s="232"/>
      <c r="BM32" s="232"/>
      <c r="BN32" s="232"/>
      <c r="BO32" s="245"/>
      <c r="BP32" s="245"/>
      <c r="BQ32" s="242">
        <v>26</v>
      </c>
      <c r="BR32" s="243"/>
      <c r="BS32" s="1090"/>
      <c r="BT32" s="1091"/>
      <c r="BU32" s="1091"/>
      <c r="BV32" s="1091"/>
      <c r="BW32" s="1091"/>
      <c r="BX32" s="1091"/>
      <c r="BY32" s="1091"/>
      <c r="BZ32" s="1091"/>
      <c r="CA32" s="1091"/>
      <c r="CB32" s="1091"/>
      <c r="CC32" s="1091"/>
      <c r="CD32" s="1091"/>
      <c r="CE32" s="1091"/>
      <c r="CF32" s="1091"/>
      <c r="CG32" s="1092"/>
      <c r="CH32" s="1065"/>
      <c r="CI32" s="1066"/>
      <c r="CJ32" s="1066"/>
      <c r="CK32" s="1066"/>
      <c r="CL32" s="1067"/>
      <c r="CM32" s="1065"/>
      <c r="CN32" s="1066"/>
      <c r="CO32" s="1066"/>
      <c r="CP32" s="1066"/>
      <c r="CQ32" s="1067"/>
      <c r="CR32" s="1065"/>
      <c r="CS32" s="1066"/>
      <c r="CT32" s="1066"/>
      <c r="CU32" s="1066"/>
      <c r="CV32" s="1067"/>
      <c r="CW32" s="1065"/>
      <c r="CX32" s="1066"/>
      <c r="CY32" s="1066"/>
      <c r="CZ32" s="1066"/>
      <c r="DA32" s="1067"/>
      <c r="DB32" s="1065"/>
      <c r="DC32" s="1066"/>
      <c r="DD32" s="1066"/>
      <c r="DE32" s="1066"/>
      <c r="DF32" s="1067"/>
      <c r="DG32" s="1065"/>
      <c r="DH32" s="1066"/>
      <c r="DI32" s="1066"/>
      <c r="DJ32" s="1066"/>
      <c r="DK32" s="1067"/>
      <c r="DL32" s="1065"/>
      <c r="DM32" s="1066"/>
      <c r="DN32" s="1066"/>
      <c r="DO32" s="1066"/>
      <c r="DP32" s="1067"/>
      <c r="DQ32" s="1065"/>
      <c r="DR32" s="1066"/>
      <c r="DS32" s="1066"/>
      <c r="DT32" s="1066"/>
      <c r="DU32" s="1067"/>
      <c r="DV32" s="1068"/>
      <c r="DW32" s="1069"/>
      <c r="DX32" s="1069"/>
      <c r="DY32" s="1069"/>
      <c r="DZ32" s="1070"/>
      <c r="EA32" s="226"/>
    </row>
    <row r="33" spans="1:131" s="227" customFormat="1" ht="26.25" customHeight="1" x14ac:dyDescent="0.15">
      <c r="A33" s="246">
        <v>6</v>
      </c>
      <c r="B33" s="1112" t="s">
        <v>400</v>
      </c>
      <c r="C33" s="1113"/>
      <c r="D33" s="1113"/>
      <c r="E33" s="1113"/>
      <c r="F33" s="1113"/>
      <c r="G33" s="1113"/>
      <c r="H33" s="1113"/>
      <c r="I33" s="1113"/>
      <c r="J33" s="1113"/>
      <c r="K33" s="1113"/>
      <c r="L33" s="1113"/>
      <c r="M33" s="1113"/>
      <c r="N33" s="1113"/>
      <c r="O33" s="1113"/>
      <c r="P33" s="1114"/>
      <c r="Q33" s="1118">
        <v>12</v>
      </c>
      <c r="R33" s="1119"/>
      <c r="S33" s="1119"/>
      <c r="T33" s="1119"/>
      <c r="U33" s="1119"/>
      <c r="V33" s="1119">
        <v>11</v>
      </c>
      <c r="W33" s="1119"/>
      <c r="X33" s="1119"/>
      <c r="Y33" s="1119"/>
      <c r="Z33" s="1119"/>
      <c r="AA33" s="1119">
        <v>1</v>
      </c>
      <c r="AB33" s="1119"/>
      <c r="AC33" s="1119"/>
      <c r="AD33" s="1119"/>
      <c r="AE33" s="1120"/>
      <c r="AF33" s="1095">
        <v>1</v>
      </c>
      <c r="AG33" s="1096"/>
      <c r="AH33" s="1096"/>
      <c r="AI33" s="1096"/>
      <c r="AJ33" s="1097"/>
      <c r="AK33" s="1054">
        <v>11</v>
      </c>
      <c r="AL33" s="1046"/>
      <c r="AM33" s="1046"/>
      <c r="AN33" s="1046"/>
      <c r="AO33" s="1046"/>
      <c r="AP33" s="1046">
        <v>77</v>
      </c>
      <c r="AQ33" s="1046"/>
      <c r="AR33" s="1046"/>
      <c r="AS33" s="1046"/>
      <c r="AT33" s="1046"/>
      <c r="AU33" s="1046">
        <v>72</v>
      </c>
      <c r="AV33" s="1046"/>
      <c r="AW33" s="1046"/>
      <c r="AX33" s="1046"/>
      <c r="AY33" s="1046"/>
      <c r="AZ33" s="1117" t="s">
        <v>569</v>
      </c>
      <c r="BA33" s="1117"/>
      <c r="BB33" s="1117"/>
      <c r="BC33" s="1117"/>
      <c r="BD33" s="1117"/>
      <c r="BE33" s="1107" t="s">
        <v>401</v>
      </c>
      <c r="BF33" s="1107"/>
      <c r="BG33" s="1107"/>
      <c r="BH33" s="1107"/>
      <c r="BI33" s="1108"/>
      <c r="BJ33" s="232"/>
      <c r="BK33" s="232"/>
      <c r="BL33" s="232"/>
      <c r="BM33" s="232"/>
      <c r="BN33" s="232"/>
      <c r="BO33" s="245"/>
      <c r="BP33" s="245"/>
      <c r="BQ33" s="242">
        <v>27</v>
      </c>
      <c r="BR33" s="243"/>
      <c r="BS33" s="1090"/>
      <c r="BT33" s="1091"/>
      <c r="BU33" s="1091"/>
      <c r="BV33" s="1091"/>
      <c r="BW33" s="1091"/>
      <c r="BX33" s="1091"/>
      <c r="BY33" s="1091"/>
      <c r="BZ33" s="1091"/>
      <c r="CA33" s="1091"/>
      <c r="CB33" s="1091"/>
      <c r="CC33" s="1091"/>
      <c r="CD33" s="1091"/>
      <c r="CE33" s="1091"/>
      <c r="CF33" s="1091"/>
      <c r="CG33" s="1092"/>
      <c r="CH33" s="1065"/>
      <c r="CI33" s="1066"/>
      <c r="CJ33" s="1066"/>
      <c r="CK33" s="1066"/>
      <c r="CL33" s="1067"/>
      <c r="CM33" s="1065"/>
      <c r="CN33" s="1066"/>
      <c r="CO33" s="1066"/>
      <c r="CP33" s="1066"/>
      <c r="CQ33" s="1067"/>
      <c r="CR33" s="1065"/>
      <c r="CS33" s="1066"/>
      <c r="CT33" s="1066"/>
      <c r="CU33" s="1066"/>
      <c r="CV33" s="1067"/>
      <c r="CW33" s="1065"/>
      <c r="CX33" s="1066"/>
      <c r="CY33" s="1066"/>
      <c r="CZ33" s="1066"/>
      <c r="DA33" s="1067"/>
      <c r="DB33" s="1065"/>
      <c r="DC33" s="1066"/>
      <c r="DD33" s="1066"/>
      <c r="DE33" s="1066"/>
      <c r="DF33" s="1067"/>
      <c r="DG33" s="1065"/>
      <c r="DH33" s="1066"/>
      <c r="DI33" s="1066"/>
      <c r="DJ33" s="1066"/>
      <c r="DK33" s="1067"/>
      <c r="DL33" s="1065"/>
      <c r="DM33" s="1066"/>
      <c r="DN33" s="1066"/>
      <c r="DO33" s="1066"/>
      <c r="DP33" s="1067"/>
      <c r="DQ33" s="1065"/>
      <c r="DR33" s="1066"/>
      <c r="DS33" s="1066"/>
      <c r="DT33" s="1066"/>
      <c r="DU33" s="1067"/>
      <c r="DV33" s="1068"/>
      <c r="DW33" s="1069"/>
      <c r="DX33" s="1069"/>
      <c r="DY33" s="1069"/>
      <c r="DZ33" s="1070"/>
      <c r="EA33" s="226"/>
    </row>
    <row r="34" spans="1:131" s="227" customFormat="1" ht="26.25" customHeight="1" x14ac:dyDescent="0.15">
      <c r="A34" s="246">
        <v>7</v>
      </c>
      <c r="B34" s="1112"/>
      <c r="C34" s="1113"/>
      <c r="D34" s="1113"/>
      <c r="E34" s="1113"/>
      <c r="F34" s="1113"/>
      <c r="G34" s="1113"/>
      <c r="H34" s="1113"/>
      <c r="I34" s="1113"/>
      <c r="J34" s="1113"/>
      <c r="K34" s="1113"/>
      <c r="L34" s="1113"/>
      <c r="M34" s="1113"/>
      <c r="N34" s="1113"/>
      <c r="O34" s="1113"/>
      <c r="P34" s="1114"/>
      <c r="Q34" s="1118"/>
      <c r="R34" s="1119"/>
      <c r="S34" s="1119"/>
      <c r="T34" s="1119"/>
      <c r="U34" s="1119"/>
      <c r="V34" s="1119"/>
      <c r="W34" s="1119"/>
      <c r="X34" s="1119"/>
      <c r="Y34" s="1119"/>
      <c r="Z34" s="1119"/>
      <c r="AA34" s="1119"/>
      <c r="AB34" s="1119"/>
      <c r="AC34" s="1119"/>
      <c r="AD34" s="1119"/>
      <c r="AE34" s="1120"/>
      <c r="AF34" s="1095"/>
      <c r="AG34" s="1096"/>
      <c r="AH34" s="1096"/>
      <c r="AI34" s="1096"/>
      <c r="AJ34" s="1097"/>
      <c r="AK34" s="1054"/>
      <c r="AL34" s="1046"/>
      <c r="AM34" s="1046"/>
      <c r="AN34" s="1046"/>
      <c r="AO34" s="1046"/>
      <c r="AP34" s="1046"/>
      <c r="AQ34" s="1046"/>
      <c r="AR34" s="1046"/>
      <c r="AS34" s="1046"/>
      <c r="AT34" s="1046"/>
      <c r="AU34" s="1046"/>
      <c r="AV34" s="1046"/>
      <c r="AW34" s="1046"/>
      <c r="AX34" s="1046"/>
      <c r="AY34" s="1046"/>
      <c r="AZ34" s="1117"/>
      <c r="BA34" s="1117"/>
      <c r="BB34" s="1117"/>
      <c r="BC34" s="1117"/>
      <c r="BD34" s="1117"/>
      <c r="BE34" s="1107"/>
      <c r="BF34" s="1107"/>
      <c r="BG34" s="1107"/>
      <c r="BH34" s="1107"/>
      <c r="BI34" s="1108"/>
      <c r="BJ34" s="232"/>
      <c r="BK34" s="232"/>
      <c r="BL34" s="232"/>
      <c r="BM34" s="232"/>
      <c r="BN34" s="232"/>
      <c r="BO34" s="245"/>
      <c r="BP34" s="245"/>
      <c r="BQ34" s="242">
        <v>28</v>
      </c>
      <c r="BR34" s="243"/>
      <c r="BS34" s="1090"/>
      <c r="BT34" s="1091"/>
      <c r="BU34" s="1091"/>
      <c r="BV34" s="1091"/>
      <c r="BW34" s="1091"/>
      <c r="BX34" s="1091"/>
      <c r="BY34" s="1091"/>
      <c r="BZ34" s="1091"/>
      <c r="CA34" s="1091"/>
      <c r="CB34" s="1091"/>
      <c r="CC34" s="1091"/>
      <c r="CD34" s="1091"/>
      <c r="CE34" s="1091"/>
      <c r="CF34" s="1091"/>
      <c r="CG34" s="1092"/>
      <c r="CH34" s="1065"/>
      <c r="CI34" s="1066"/>
      <c r="CJ34" s="1066"/>
      <c r="CK34" s="1066"/>
      <c r="CL34" s="1067"/>
      <c r="CM34" s="1065"/>
      <c r="CN34" s="1066"/>
      <c r="CO34" s="1066"/>
      <c r="CP34" s="1066"/>
      <c r="CQ34" s="1067"/>
      <c r="CR34" s="1065"/>
      <c r="CS34" s="1066"/>
      <c r="CT34" s="1066"/>
      <c r="CU34" s="1066"/>
      <c r="CV34" s="1067"/>
      <c r="CW34" s="1065"/>
      <c r="CX34" s="1066"/>
      <c r="CY34" s="1066"/>
      <c r="CZ34" s="1066"/>
      <c r="DA34" s="1067"/>
      <c r="DB34" s="1065"/>
      <c r="DC34" s="1066"/>
      <c r="DD34" s="1066"/>
      <c r="DE34" s="1066"/>
      <c r="DF34" s="1067"/>
      <c r="DG34" s="1065"/>
      <c r="DH34" s="1066"/>
      <c r="DI34" s="1066"/>
      <c r="DJ34" s="1066"/>
      <c r="DK34" s="1067"/>
      <c r="DL34" s="1065"/>
      <c r="DM34" s="1066"/>
      <c r="DN34" s="1066"/>
      <c r="DO34" s="1066"/>
      <c r="DP34" s="1067"/>
      <c r="DQ34" s="1065"/>
      <c r="DR34" s="1066"/>
      <c r="DS34" s="1066"/>
      <c r="DT34" s="1066"/>
      <c r="DU34" s="1067"/>
      <c r="DV34" s="1068"/>
      <c r="DW34" s="1069"/>
      <c r="DX34" s="1069"/>
      <c r="DY34" s="1069"/>
      <c r="DZ34" s="1070"/>
      <c r="EA34" s="226"/>
    </row>
    <row r="35" spans="1:131" s="227" customFormat="1" ht="26.25" customHeight="1" x14ac:dyDescent="0.15">
      <c r="A35" s="246">
        <v>8</v>
      </c>
      <c r="B35" s="1112"/>
      <c r="C35" s="1113"/>
      <c r="D35" s="1113"/>
      <c r="E35" s="1113"/>
      <c r="F35" s="1113"/>
      <c r="G35" s="1113"/>
      <c r="H35" s="1113"/>
      <c r="I35" s="1113"/>
      <c r="J35" s="1113"/>
      <c r="K35" s="1113"/>
      <c r="L35" s="1113"/>
      <c r="M35" s="1113"/>
      <c r="N35" s="1113"/>
      <c r="O35" s="1113"/>
      <c r="P35" s="1114"/>
      <c r="Q35" s="1118"/>
      <c r="R35" s="1119"/>
      <c r="S35" s="1119"/>
      <c r="T35" s="1119"/>
      <c r="U35" s="1119"/>
      <c r="V35" s="1119"/>
      <c r="W35" s="1119"/>
      <c r="X35" s="1119"/>
      <c r="Y35" s="1119"/>
      <c r="Z35" s="1119"/>
      <c r="AA35" s="1119"/>
      <c r="AB35" s="1119"/>
      <c r="AC35" s="1119"/>
      <c r="AD35" s="1119"/>
      <c r="AE35" s="1120"/>
      <c r="AF35" s="1095"/>
      <c r="AG35" s="1096"/>
      <c r="AH35" s="1096"/>
      <c r="AI35" s="1096"/>
      <c r="AJ35" s="1097"/>
      <c r="AK35" s="1054"/>
      <c r="AL35" s="1046"/>
      <c r="AM35" s="1046"/>
      <c r="AN35" s="1046"/>
      <c r="AO35" s="1046"/>
      <c r="AP35" s="1046"/>
      <c r="AQ35" s="1046"/>
      <c r="AR35" s="1046"/>
      <c r="AS35" s="1046"/>
      <c r="AT35" s="1046"/>
      <c r="AU35" s="1046"/>
      <c r="AV35" s="1046"/>
      <c r="AW35" s="1046"/>
      <c r="AX35" s="1046"/>
      <c r="AY35" s="1046"/>
      <c r="AZ35" s="1117"/>
      <c r="BA35" s="1117"/>
      <c r="BB35" s="1117"/>
      <c r="BC35" s="1117"/>
      <c r="BD35" s="1117"/>
      <c r="BE35" s="1107"/>
      <c r="BF35" s="1107"/>
      <c r="BG35" s="1107"/>
      <c r="BH35" s="1107"/>
      <c r="BI35" s="1108"/>
      <c r="BJ35" s="232"/>
      <c r="BK35" s="232"/>
      <c r="BL35" s="232"/>
      <c r="BM35" s="232"/>
      <c r="BN35" s="232"/>
      <c r="BO35" s="245"/>
      <c r="BP35" s="245"/>
      <c r="BQ35" s="242">
        <v>29</v>
      </c>
      <c r="BR35" s="243"/>
      <c r="BS35" s="1090"/>
      <c r="BT35" s="1091"/>
      <c r="BU35" s="1091"/>
      <c r="BV35" s="1091"/>
      <c r="BW35" s="1091"/>
      <c r="BX35" s="1091"/>
      <c r="BY35" s="1091"/>
      <c r="BZ35" s="1091"/>
      <c r="CA35" s="1091"/>
      <c r="CB35" s="1091"/>
      <c r="CC35" s="1091"/>
      <c r="CD35" s="1091"/>
      <c r="CE35" s="1091"/>
      <c r="CF35" s="1091"/>
      <c r="CG35" s="1092"/>
      <c r="CH35" s="1065"/>
      <c r="CI35" s="1066"/>
      <c r="CJ35" s="1066"/>
      <c r="CK35" s="1066"/>
      <c r="CL35" s="1067"/>
      <c r="CM35" s="1065"/>
      <c r="CN35" s="1066"/>
      <c r="CO35" s="1066"/>
      <c r="CP35" s="1066"/>
      <c r="CQ35" s="1067"/>
      <c r="CR35" s="1065"/>
      <c r="CS35" s="1066"/>
      <c r="CT35" s="1066"/>
      <c r="CU35" s="1066"/>
      <c r="CV35" s="1067"/>
      <c r="CW35" s="1065"/>
      <c r="CX35" s="1066"/>
      <c r="CY35" s="1066"/>
      <c r="CZ35" s="1066"/>
      <c r="DA35" s="1067"/>
      <c r="DB35" s="1065"/>
      <c r="DC35" s="1066"/>
      <c r="DD35" s="1066"/>
      <c r="DE35" s="1066"/>
      <c r="DF35" s="1067"/>
      <c r="DG35" s="1065"/>
      <c r="DH35" s="1066"/>
      <c r="DI35" s="1066"/>
      <c r="DJ35" s="1066"/>
      <c r="DK35" s="1067"/>
      <c r="DL35" s="1065"/>
      <c r="DM35" s="1066"/>
      <c r="DN35" s="1066"/>
      <c r="DO35" s="1066"/>
      <c r="DP35" s="1067"/>
      <c r="DQ35" s="1065"/>
      <c r="DR35" s="1066"/>
      <c r="DS35" s="1066"/>
      <c r="DT35" s="1066"/>
      <c r="DU35" s="1067"/>
      <c r="DV35" s="1068"/>
      <c r="DW35" s="1069"/>
      <c r="DX35" s="1069"/>
      <c r="DY35" s="1069"/>
      <c r="DZ35" s="1070"/>
      <c r="EA35" s="226"/>
    </row>
    <row r="36" spans="1:131" s="227" customFormat="1" ht="26.25" customHeight="1" x14ac:dyDescent="0.15">
      <c r="A36" s="246">
        <v>9</v>
      </c>
      <c r="B36" s="1112"/>
      <c r="C36" s="1113"/>
      <c r="D36" s="1113"/>
      <c r="E36" s="1113"/>
      <c r="F36" s="1113"/>
      <c r="G36" s="1113"/>
      <c r="H36" s="1113"/>
      <c r="I36" s="1113"/>
      <c r="J36" s="1113"/>
      <c r="K36" s="1113"/>
      <c r="L36" s="1113"/>
      <c r="M36" s="1113"/>
      <c r="N36" s="1113"/>
      <c r="O36" s="1113"/>
      <c r="P36" s="1114"/>
      <c r="Q36" s="1118"/>
      <c r="R36" s="1119"/>
      <c r="S36" s="1119"/>
      <c r="T36" s="1119"/>
      <c r="U36" s="1119"/>
      <c r="V36" s="1119"/>
      <c r="W36" s="1119"/>
      <c r="X36" s="1119"/>
      <c r="Y36" s="1119"/>
      <c r="Z36" s="1119"/>
      <c r="AA36" s="1119"/>
      <c r="AB36" s="1119"/>
      <c r="AC36" s="1119"/>
      <c r="AD36" s="1119"/>
      <c r="AE36" s="1120"/>
      <c r="AF36" s="1095"/>
      <c r="AG36" s="1096"/>
      <c r="AH36" s="1096"/>
      <c r="AI36" s="1096"/>
      <c r="AJ36" s="1097"/>
      <c r="AK36" s="1054"/>
      <c r="AL36" s="1046"/>
      <c r="AM36" s="1046"/>
      <c r="AN36" s="1046"/>
      <c r="AO36" s="1046"/>
      <c r="AP36" s="1046"/>
      <c r="AQ36" s="1046"/>
      <c r="AR36" s="1046"/>
      <c r="AS36" s="1046"/>
      <c r="AT36" s="1046"/>
      <c r="AU36" s="1046"/>
      <c r="AV36" s="1046"/>
      <c r="AW36" s="1046"/>
      <c r="AX36" s="1046"/>
      <c r="AY36" s="1046"/>
      <c r="AZ36" s="1117"/>
      <c r="BA36" s="1117"/>
      <c r="BB36" s="1117"/>
      <c r="BC36" s="1117"/>
      <c r="BD36" s="1117"/>
      <c r="BE36" s="1107"/>
      <c r="BF36" s="1107"/>
      <c r="BG36" s="1107"/>
      <c r="BH36" s="1107"/>
      <c r="BI36" s="1108"/>
      <c r="BJ36" s="232"/>
      <c r="BK36" s="232"/>
      <c r="BL36" s="232"/>
      <c r="BM36" s="232"/>
      <c r="BN36" s="232"/>
      <c r="BO36" s="245"/>
      <c r="BP36" s="245"/>
      <c r="BQ36" s="242">
        <v>30</v>
      </c>
      <c r="BR36" s="243"/>
      <c r="BS36" s="1090"/>
      <c r="BT36" s="1091"/>
      <c r="BU36" s="1091"/>
      <c r="BV36" s="1091"/>
      <c r="BW36" s="1091"/>
      <c r="BX36" s="1091"/>
      <c r="BY36" s="1091"/>
      <c r="BZ36" s="1091"/>
      <c r="CA36" s="1091"/>
      <c r="CB36" s="1091"/>
      <c r="CC36" s="1091"/>
      <c r="CD36" s="1091"/>
      <c r="CE36" s="1091"/>
      <c r="CF36" s="1091"/>
      <c r="CG36" s="1092"/>
      <c r="CH36" s="1065"/>
      <c r="CI36" s="1066"/>
      <c r="CJ36" s="1066"/>
      <c r="CK36" s="1066"/>
      <c r="CL36" s="1067"/>
      <c r="CM36" s="1065"/>
      <c r="CN36" s="1066"/>
      <c r="CO36" s="1066"/>
      <c r="CP36" s="1066"/>
      <c r="CQ36" s="1067"/>
      <c r="CR36" s="1065"/>
      <c r="CS36" s="1066"/>
      <c r="CT36" s="1066"/>
      <c r="CU36" s="1066"/>
      <c r="CV36" s="1067"/>
      <c r="CW36" s="1065"/>
      <c r="CX36" s="1066"/>
      <c r="CY36" s="1066"/>
      <c r="CZ36" s="1066"/>
      <c r="DA36" s="1067"/>
      <c r="DB36" s="1065"/>
      <c r="DC36" s="1066"/>
      <c r="DD36" s="1066"/>
      <c r="DE36" s="1066"/>
      <c r="DF36" s="1067"/>
      <c r="DG36" s="1065"/>
      <c r="DH36" s="1066"/>
      <c r="DI36" s="1066"/>
      <c r="DJ36" s="1066"/>
      <c r="DK36" s="1067"/>
      <c r="DL36" s="1065"/>
      <c r="DM36" s="1066"/>
      <c r="DN36" s="1066"/>
      <c r="DO36" s="1066"/>
      <c r="DP36" s="1067"/>
      <c r="DQ36" s="1065"/>
      <c r="DR36" s="1066"/>
      <c r="DS36" s="1066"/>
      <c r="DT36" s="1066"/>
      <c r="DU36" s="1067"/>
      <c r="DV36" s="1068"/>
      <c r="DW36" s="1069"/>
      <c r="DX36" s="1069"/>
      <c r="DY36" s="1069"/>
      <c r="DZ36" s="1070"/>
      <c r="EA36" s="226"/>
    </row>
    <row r="37" spans="1:131" s="227" customFormat="1" ht="26.25" customHeight="1" x14ac:dyDescent="0.15">
      <c r="A37" s="246">
        <v>10</v>
      </c>
      <c r="B37" s="1112"/>
      <c r="C37" s="1113"/>
      <c r="D37" s="1113"/>
      <c r="E37" s="1113"/>
      <c r="F37" s="1113"/>
      <c r="G37" s="1113"/>
      <c r="H37" s="1113"/>
      <c r="I37" s="1113"/>
      <c r="J37" s="1113"/>
      <c r="K37" s="1113"/>
      <c r="L37" s="1113"/>
      <c r="M37" s="1113"/>
      <c r="N37" s="1113"/>
      <c r="O37" s="1113"/>
      <c r="P37" s="1114"/>
      <c r="Q37" s="1118"/>
      <c r="R37" s="1119"/>
      <c r="S37" s="1119"/>
      <c r="T37" s="1119"/>
      <c r="U37" s="1119"/>
      <c r="V37" s="1119"/>
      <c r="W37" s="1119"/>
      <c r="X37" s="1119"/>
      <c r="Y37" s="1119"/>
      <c r="Z37" s="1119"/>
      <c r="AA37" s="1119"/>
      <c r="AB37" s="1119"/>
      <c r="AC37" s="1119"/>
      <c r="AD37" s="1119"/>
      <c r="AE37" s="1120"/>
      <c r="AF37" s="1095"/>
      <c r="AG37" s="1096"/>
      <c r="AH37" s="1096"/>
      <c r="AI37" s="1096"/>
      <c r="AJ37" s="1097"/>
      <c r="AK37" s="1054"/>
      <c r="AL37" s="1046"/>
      <c r="AM37" s="1046"/>
      <c r="AN37" s="1046"/>
      <c r="AO37" s="1046"/>
      <c r="AP37" s="1046"/>
      <c r="AQ37" s="1046"/>
      <c r="AR37" s="1046"/>
      <c r="AS37" s="1046"/>
      <c r="AT37" s="1046"/>
      <c r="AU37" s="1046"/>
      <c r="AV37" s="1046"/>
      <c r="AW37" s="1046"/>
      <c r="AX37" s="1046"/>
      <c r="AY37" s="1046"/>
      <c r="AZ37" s="1117"/>
      <c r="BA37" s="1117"/>
      <c r="BB37" s="1117"/>
      <c r="BC37" s="1117"/>
      <c r="BD37" s="1117"/>
      <c r="BE37" s="1107"/>
      <c r="BF37" s="1107"/>
      <c r="BG37" s="1107"/>
      <c r="BH37" s="1107"/>
      <c r="BI37" s="1108"/>
      <c r="BJ37" s="232"/>
      <c r="BK37" s="232"/>
      <c r="BL37" s="232"/>
      <c r="BM37" s="232"/>
      <c r="BN37" s="232"/>
      <c r="BO37" s="245"/>
      <c r="BP37" s="245"/>
      <c r="BQ37" s="242">
        <v>31</v>
      </c>
      <c r="BR37" s="243"/>
      <c r="BS37" s="1090"/>
      <c r="BT37" s="1091"/>
      <c r="BU37" s="1091"/>
      <c r="BV37" s="1091"/>
      <c r="BW37" s="1091"/>
      <c r="BX37" s="1091"/>
      <c r="BY37" s="1091"/>
      <c r="BZ37" s="1091"/>
      <c r="CA37" s="1091"/>
      <c r="CB37" s="1091"/>
      <c r="CC37" s="1091"/>
      <c r="CD37" s="1091"/>
      <c r="CE37" s="1091"/>
      <c r="CF37" s="1091"/>
      <c r="CG37" s="1092"/>
      <c r="CH37" s="1065"/>
      <c r="CI37" s="1066"/>
      <c r="CJ37" s="1066"/>
      <c r="CK37" s="1066"/>
      <c r="CL37" s="1067"/>
      <c r="CM37" s="1065"/>
      <c r="CN37" s="1066"/>
      <c r="CO37" s="1066"/>
      <c r="CP37" s="1066"/>
      <c r="CQ37" s="1067"/>
      <c r="CR37" s="1065"/>
      <c r="CS37" s="1066"/>
      <c r="CT37" s="1066"/>
      <c r="CU37" s="1066"/>
      <c r="CV37" s="1067"/>
      <c r="CW37" s="1065"/>
      <c r="CX37" s="1066"/>
      <c r="CY37" s="1066"/>
      <c r="CZ37" s="1066"/>
      <c r="DA37" s="1067"/>
      <c r="DB37" s="1065"/>
      <c r="DC37" s="1066"/>
      <c r="DD37" s="1066"/>
      <c r="DE37" s="1066"/>
      <c r="DF37" s="1067"/>
      <c r="DG37" s="1065"/>
      <c r="DH37" s="1066"/>
      <c r="DI37" s="1066"/>
      <c r="DJ37" s="1066"/>
      <c r="DK37" s="1067"/>
      <c r="DL37" s="1065"/>
      <c r="DM37" s="1066"/>
      <c r="DN37" s="1066"/>
      <c r="DO37" s="1066"/>
      <c r="DP37" s="1067"/>
      <c r="DQ37" s="1065"/>
      <c r="DR37" s="1066"/>
      <c r="DS37" s="1066"/>
      <c r="DT37" s="1066"/>
      <c r="DU37" s="1067"/>
      <c r="DV37" s="1068"/>
      <c r="DW37" s="1069"/>
      <c r="DX37" s="1069"/>
      <c r="DY37" s="1069"/>
      <c r="DZ37" s="1070"/>
      <c r="EA37" s="226"/>
    </row>
    <row r="38" spans="1:131" s="227" customFormat="1" ht="26.25" customHeight="1" x14ac:dyDescent="0.15">
      <c r="A38" s="246">
        <v>11</v>
      </c>
      <c r="B38" s="1112"/>
      <c r="C38" s="1113"/>
      <c r="D38" s="1113"/>
      <c r="E38" s="1113"/>
      <c r="F38" s="1113"/>
      <c r="G38" s="1113"/>
      <c r="H38" s="1113"/>
      <c r="I38" s="1113"/>
      <c r="J38" s="1113"/>
      <c r="K38" s="1113"/>
      <c r="L38" s="1113"/>
      <c r="M38" s="1113"/>
      <c r="N38" s="1113"/>
      <c r="O38" s="1113"/>
      <c r="P38" s="1114"/>
      <c r="Q38" s="1118"/>
      <c r="R38" s="1119"/>
      <c r="S38" s="1119"/>
      <c r="T38" s="1119"/>
      <c r="U38" s="1119"/>
      <c r="V38" s="1119"/>
      <c r="W38" s="1119"/>
      <c r="X38" s="1119"/>
      <c r="Y38" s="1119"/>
      <c r="Z38" s="1119"/>
      <c r="AA38" s="1119"/>
      <c r="AB38" s="1119"/>
      <c r="AC38" s="1119"/>
      <c r="AD38" s="1119"/>
      <c r="AE38" s="1120"/>
      <c r="AF38" s="1095"/>
      <c r="AG38" s="1096"/>
      <c r="AH38" s="1096"/>
      <c r="AI38" s="1096"/>
      <c r="AJ38" s="1097"/>
      <c r="AK38" s="1054"/>
      <c r="AL38" s="1046"/>
      <c r="AM38" s="1046"/>
      <c r="AN38" s="1046"/>
      <c r="AO38" s="1046"/>
      <c r="AP38" s="1046"/>
      <c r="AQ38" s="1046"/>
      <c r="AR38" s="1046"/>
      <c r="AS38" s="1046"/>
      <c r="AT38" s="1046"/>
      <c r="AU38" s="1046"/>
      <c r="AV38" s="1046"/>
      <c r="AW38" s="1046"/>
      <c r="AX38" s="1046"/>
      <c r="AY38" s="1046"/>
      <c r="AZ38" s="1117"/>
      <c r="BA38" s="1117"/>
      <c r="BB38" s="1117"/>
      <c r="BC38" s="1117"/>
      <c r="BD38" s="1117"/>
      <c r="BE38" s="1107"/>
      <c r="BF38" s="1107"/>
      <c r="BG38" s="1107"/>
      <c r="BH38" s="1107"/>
      <c r="BI38" s="1108"/>
      <c r="BJ38" s="232"/>
      <c r="BK38" s="232"/>
      <c r="BL38" s="232"/>
      <c r="BM38" s="232"/>
      <c r="BN38" s="232"/>
      <c r="BO38" s="245"/>
      <c r="BP38" s="245"/>
      <c r="BQ38" s="242">
        <v>32</v>
      </c>
      <c r="BR38" s="243"/>
      <c r="BS38" s="1090"/>
      <c r="BT38" s="1091"/>
      <c r="BU38" s="1091"/>
      <c r="BV38" s="1091"/>
      <c r="BW38" s="1091"/>
      <c r="BX38" s="1091"/>
      <c r="BY38" s="1091"/>
      <c r="BZ38" s="1091"/>
      <c r="CA38" s="1091"/>
      <c r="CB38" s="1091"/>
      <c r="CC38" s="1091"/>
      <c r="CD38" s="1091"/>
      <c r="CE38" s="1091"/>
      <c r="CF38" s="1091"/>
      <c r="CG38" s="1092"/>
      <c r="CH38" s="1065"/>
      <c r="CI38" s="1066"/>
      <c r="CJ38" s="1066"/>
      <c r="CK38" s="1066"/>
      <c r="CL38" s="1067"/>
      <c r="CM38" s="1065"/>
      <c r="CN38" s="1066"/>
      <c r="CO38" s="1066"/>
      <c r="CP38" s="1066"/>
      <c r="CQ38" s="1067"/>
      <c r="CR38" s="1065"/>
      <c r="CS38" s="1066"/>
      <c r="CT38" s="1066"/>
      <c r="CU38" s="1066"/>
      <c r="CV38" s="1067"/>
      <c r="CW38" s="1065"/>
      <c r="CX38" s="1066"/>
      <c r="CY38" s="1066"/>
      <c r="CZ38" s="1066"/>
      <c r="DA38" s="1067"/>
      <c r="DB38" s="1065"/>
      <c r="DC38" s="1066"/>
      <c r="DD38" s="1066"/>
      <c r="DE38" s="1066"/>
      <c r="DF38" s="1067"/>
      <c r="DG38" s="1065"/>
      <c r="DH38" s="1066"/>
      <c r="DI38" s="1066"/>
      <c r="DJ38" s="1066"/>
      <c r="DK38" s="1067"/>
      <c r="DL38" s="1065"/>
      <c r="DM38" s="1066"/>
      <c r="DN38" s="1066"/>
      <c r="DO38" s="1066"/>
      <c r="DP38" s="1067"/>
      <c r="DQ38" s="1065"/>
      <c r="DR38" s="1066"/>
      <c r="DS38" s="1066"/>
      <c r="DT38" s="1066"/>
      <c r="DU38" s="1067"/>
      <c r="DV38" s="1068"/>
      <c r="DW38" s="1069"/>
      <c r="DX38" s="1069"/>
      <c r="DY38" s="1069"/>
      <c r="DZ38" s="1070"/>
      <c r="EA38" s="226"/>
    </row>
    <row r="39" spans="1:131" s="227" customFormat="1" ht="26.25" customHeight="1" x14ac:dyDescent="0.15">
      <c r="A39" s="246">
        <v>12</v>
      </c>
      <c r="B39" s="1112"/>
      <c r="C39" s="1113"/>
      <c r="D39" s="1113"/>
      <c r="E39" s="1113"/>
      <c r="F39" s="1113"/>
      <c r="G39" s="1113"/>
      <c r="H39" s="1113"/>
      <c r="I39" s="1113"/>
      <c r="J39" s="1113"/>
      <c r="K39" s="1113"/>
      <c r="L39" s="1113"/>
      <c r="M39" s="1113"/>
      <c r="N39" s="1113"/>
      <c r="O39" s="1113"/>
      <c r="P39" s="1114"/>
      <c r="Q39" s="1118"/>
      <c r="R39" s="1119"/>
      <c r="S39" s="1119"/>
      <c r="T39" s="1119"/>
      <c r="U39" s="1119"/>
      <c r="V39" s="1119"/>
      <c r="W39" s="1119"/>
      <c r="X39" s="1119"/>
      <c r="Y39" s="1119"/>
      <c r="Z39" s="1119"/>
      <c r="AA39" s="1119"/>
      <c r="AB39" s="1119"/>
      <c r="AC39" s="1119"/>
      <c r="AD39" s="1119"/>
      <c r="AE39" s="1120"/>
      <c r="AF39" s="1095"/>
      <c r="AG39" s="1096"/>
      <c r="AH39" s="1096"/>
      <c r="AI39" s="1096"/>
      <c r="AJ39" s="1097"/>
      <c r="AK39" s="1054"/>
      <c r="AL39" s="1046"/>
      <c r="AM39" s="1046"/>
      <c r="AN39" s="1046"/>
      <c r="AO39" s="1046"/>
      <c r="AP39" s="1046"/>
      <c r="AQ39" s="1046"/>
      <c r="AR39" s="1046"/>
      <c r="AS39" s="1046"/>
      <c r="AT39" s="1046"/>
      <c r="AU39" s="1046"/>
      <c r="AV39" s="1046"/>
      <c r="AW39" s="1046"/>
      <c r="AX39" s="1046"/>
      <c r="AY39" s="1046"/>
      <c r="AZ39" s="1117"/>
      <c r="BA39" s="1117"/>
      <c r="BB39" s="1117"/>
      <c r="BC39" s="1117"/>
      <c r="BD39" s="1117"/>
      <c r="BE39" s="1107"/>
      <c r="BF39" s="1107"/>
      <c r="BG39" s="1107"/>
      <c r="BH39" s="1107"/>
      <c r="BI39" s="1108"/>
      <c r="BJ39" s="232"/>
      <c r="BK39" s="232"/>
      <c r="BL39" s="232"/>
      <c r="BM39" s="232"/>
      <c r="BN39" s="232"/>
      <c r="BO39" s="245"/>
      <c r="BP39" s="245"/>
      <c r="BQ39" s="242">
        <v>33</v>
      </c>
      <c r="BR39" s="243"/>
      <c r="BS39" s="1090"/>
      <c r="BT39" s="1091"/>
      <c r="BU39" s="1091"/>
      <c r="BV39" s="1091"/>
      <c r="BW39" s="1091"/>
      <c r="BX39" s="1091"/>
      <c r="BY39" s="1091"/>
      <c r="BZ39" s="1091"/>
      <c r="CA39" s="1091"/>
      <c r="CB39" s="1091"/>
      <c r="CC39" s="1091"/>
      <c r="CD39" s="1091"/>
      <c r="CE39" s="1091"/>
      <c r="CF39" s="1091"/>
      <c r="CG39" s="1092"/>
      <c r="CH39" s="1065"/>
      <c r="CI39" s="1066"/>
      <c r="CJ39" s="1066"/>
      <c r="CK39" s="1066"/>
      <c r="CL39" s="1067"/>
      <c r="CM39" s="1065"/>
      <c r="CN39" s="1066"/>
      <c r="CO39" s="1066"/>
      <c r="CP39" s="1066"/>
      <c r="CQ39" s="1067"/>
      <c r="CR39" s="1065"/>
      <c r="CS39" s="1066"/>
      <c r="CT39" s="1066"/>
      <c r="CU39" s="1066"/>
      <c r="CV39" s="1067"/>
      <c r="CW39" s="1065"/>
      <c r="CX39" s="1066"/>
      <c r="CY39" s="1066"/>
      <c r="CZ39" s="1066"/>
      <c r="DA39" s="1067"/>
      <c r="DB39" s="1065"/>
      <c r="DC39" s="1066"/>
      <c r="DD39" s="1066"/>
      <c r="DE39" s="1066"/>
      <c r="DF39" s="1067"/>
      <c r="DG39" s="1065"/>
      <c r="DH39" s="1066"/>
      <c r="DI39" s="1066"/>
      <c r="DJ39" s="1066"/>
      <c r="DK39" s="1067"/>
      <c r="DL39" s="1065"/>
      <c r="DM39" s="1066"/>
      <c r="DN39" s="1066"/>
      <c r="DO39" s="1066"/>
      <c r="DP39" s="1067"/>
      <c r="DQ39" s="1065"/>
      <c r="DR39" s="1066"/>
      <c r="DS39" s="1066"/>
      <c r="DT39" s="1066"/>
      <c r="DU39" s="1067"/>
      <c r="DV39" s="1068"/>
      <c r="DW39" s="1069"/>
      <c r="DX39" s="1069"/>
      <c r="DY39" s="1069"/>
      <c r="DZ39" s="1070"/>
      <c r="EA39" s="226"/>
    </row>
    <row r="40" spans="1:131" s="227" customFormat="1" ht="26.25" customHeight="1" x14ac:dyDescent="0.15">
      <c r="A40" s="241">
        <v>13</v>
      </c>
      <c r="B40" s="1112"/>
      <c r="C40" s="1113"/>
      <c r="D40" s="1113"/>
      <c r="E40" s="1113"/>
      <c r="F40" s="1113"/>
      <c r="G40" s="1113"/>
      <c r="H40" s="1113"/>
      <c r="I40" s="1113"/>
      <c r="J40" s="1113"/>
      <c r="K40" s="1113"/>
      <c r="L40" s="1113"/>
      <c r="M40" s="1113"/>
      <c r="N40" s="1113"/>
      <c r="O40" s="1113"/>
      <c r="P40" s="1114"/>
      <c r="Q40" s="1118"/>
      <c r="R40" s="1119"/>
      <c r="S40" s="1119"/>
      <c r="T40" s="1119"/>
      <c r="U40" s="1119"/>
      <c r="V40" s="1119"/>
      <c r="W40" s="1119"/>
      <c r="X40" s="1119"/>
      <c r="Y40" s="1119"/>
      <c r="Z40" s="1119"/>
      <c r="AA40" s="1119"/>
      <c r="AB40" s="1119"/>
      <c r="AC40" s="1119"/>
      <c r="AD40" s="1119"/>
      <c r="AE40" s="1120"/>
      <c r="AF40" s="1095"/>
      <c r="AG40" s="1096"/>
      <c r="AH40" s="1096"/>
      <c r="AI40" s="1096"/>
      <c r="AJ40" s="1097"/>
      <c r="AK40" s="1054"/>
      <c r="AL40" s="1046"/>
      <c r="AM40" s="1046"/>
      <c r="AN40" s="1046"/>
      <c r="AO40" s="1046"/>
      <c r="AP40" s="1046"/>
      <c r="AQ40" s="1046"/>
      <c r="AR40" s="1046"/>
      <c r="AS40" s="1046"/>
      <c r="AT40" s="1046"/>
      <c r="AU40" s="1046"/>
      <c r="AV40" s="1046"/>
      <c r="AW40" s="1046"/>
      <c r="AX40" s="1046"/>
      <c r="AY40" s="1046"/>
      <c r="AZ40" s="1117"/>
      <c r="BA40" s="1117"/>
      <c r="BB40" s="1117"/>
      <c r="BC40" s="1117"/>
      <c r="BD40" s="1117"/>
      <c r="BE40" s="1107"/>
      <c r="BF40" s="1107"/>
      <c r="BG40" s="1107"/>
      <c r="BH40" s="1107"/>
      <c r="BI40" s="1108"/>
      <c r="BJ40" s="232"/>
      <c r="BK40" s="232"/>
      <c r="BL40" s="232"/>
      <c r="BM40" s="232"/>
      <c r="BN40" s="232"/>
      <c r="BO40" s="245"/>
      <c r="BP40" s="245"/>
      <c r="BQ40" s="242">
        <v>34</v>
      </c>
      <c r="BR40" s="243"/>
      <c r="BS40" s="1090"/>
      <c r="BT40" s="1091"/>
      <c r="BU40" s="1091"/>
      <c r="BV40" s="1091"/>
      <c r="BW40" s="1091"/>
      <c r="BX40" s="1091"/>
      <c r="BY40" s="1091"/>
      <c r="BZ40" s="1091"/>
      <c r="CA40" s="1091"/>
      <c r="CB40" s="1091"/>
      <c r="CC40" s="1091"/>
      <c r="CD40" s="1091"/>
      <c r="CE40" s="1091"/>
      <c r="CF40" s="1091"/>
      <c r="CG40" s="1092"/>
      <c r="CH40" s="1065"/>
      <c r="CI40" s="1066"/>
      <c r="CJ40" s="1066"/>
      <c r="CK40" s="1066"/>
      <c r="CL40" s="1067"/>
      <c r="CM40" s="1065"/>
      <c r="CN40" s="1066"/>
      <c r="CO40" s="1066"/>
      <c r="CP40" s="1066"/>
      <c r="CQ40" s="1067"/>
      <c r="CR40" s="1065"/>
      <c r="CS40" s="1066"/>
      <c r="CT40" s="1066"/>
      <c r="CU40" s="1066"/>
      <c r="CV40" s="1067"/>
      <c r="CW40" s="1065"/>
      <c r="CX40" s="1066"/>
      <c r="CY40" s="1066"/>
      <c r="CZ40" s="1066"/>
      <c r="DA40" s="1067"/>
      <c r="DB40" s="1065"/>
      <c r="DC40" s="1066"/>
      <c r="DD40" s="1066"/>
      <c r="DE40" s="1066"/>
      <c r="DF40" s="1067"/>
      <c r="DG40" s="1065"/>
      <c r="DH40" s="1066"/>
      <c r="DI40" s="1066"/>
      <c r="DJ40" s="1066"/>
      <c r="DK40" s="1067"/>
      <c r="DL40" s="1065"/>
      <c r="DM40" s="1066"/>
      <c r="DN40" s="1066"/>
      <c r="DO40" s="1066"/>
      <c r="DP40" s="1067"/>
      <c r="DQ40" s="1065"/>
      <c r="DR40" s="1066"/>
      <c r="DS40" s="1066"/>
      <c r="DT40" s="1066"/>
      <c r="DU40" s="1067"/>
      <c r="DV40" s="1068"/>
      <c r="DW40" s="1069"/>
      <c r="DX40" s="1069"/>
      <c r="DY40" s="1069"/>
      <c r="DZ40" s="1070"/>
      <c r="EA40" s="226"/>
    </row>
    <row r="41" spans="1:131" s="227" customFormat="1" ht="26.25" customHeight="1" x14ac:dyDescent="0.15">
      <c r="A41" s="241">
        <v>14</v>
      </c>
      <c r="B41" s="1112"/>
      <c r="C41" s="1113"/>
      <c r="D41" s="1113"/>
      <c r="E41" s="1113"/>
      <c r="F41" s="1113"/>
      <c r="G41" s="1113"/>
      <c r="H41" s="1113"/>
      <c r="I41" s="1113"/>
      <c r="J41" s="1113"/>
      <c r="K41" s="1113"/>
      <c r="L41" s="1113"/>
      <c r="M41" s="1113"/>
      <c r="N41" s="1113"/>
      <c r="O41" s="1113"/>
      <c r="P41" s="1114"/>
      <c r="Q41" s="1118"/>
      <c r="R41" s="1119"/>
      <c r="S41" s="1119"/>
      <c r="T41" s="1119"/>
      <c r="U41" s="1119"/>
      <c r="V41" s="1119"/>
      <c r="W41" s="1119"/>
      <c r="X41" s="1119"/>
      <c r="Y41" s="1119"/>
      <c r="Z41" s="1119"/>
      <c r="AA41" s="1119"/>
      <c r="AB41" s="1119"/>
      <c r="AC41" s="1119"/>
      <c r="AD41" s="1119"/>
      <c r="AE41" s="1120"/>
      <c r="AF41" s="1095"/>
      <c r="AG41" s="1096"/>
      <c r="AH41" s="1096"/>
      <c r="AI41" s="1096"/>
      <c r="AJ41" s="1097"/>
      <c r="AK41" s="1054"/>
      <c r="AL41" s="1046"/>
      <c r="AM41" s="1046"/>
      <c r="AN41" s="1046"/>
      <c r="AO41" s="1046"/>
      <c r="AP41" s="1046"/>
      <c r="AQ41" s="1046"/>
      <c r="AR41" s="1046"/>
      <c r="AS41" s="1046"/>
      <c r="AT41" s="1046"/>
      <c r="AU41" s="1046"/>
      <c r="AV41" s="1046"/>
      <c r="AW41" s="1046"/>
      <c r="AX41" s="1046"/>
      <c r="AY41" s="1046"/>
      <c r="AZ41" s="1117"/>
      <c r="BA41" s="1117"/>
      <c r="BB41" s="1117"/>
      <c r="BC41" s="1117"/>
      <c r="BD41" s="1117"/>
      <c r="BE41" s="1107"/>
      <c r="BF41" s="1107"/>
      <c r="BG41" s="1107"/>
      <c r="BH41" s="1107"/>
      <c r="BI41" s="1108"/>
      <c r="BJ41" s="232"/>
      <c r="BK41" s="232"/>
      <c r="BL41" s="232"/>
      <c r="BM41" s="232"/>
      <c r="BN41" s="232"/>
      <c r="BO41" s="245"/>
      <c r="BP41" s="245"/>
      <c r="BQ41" s="242">
        <v>35</v>
      </c>
      <c r="BR41" s="243"/>
      <c r="BS41" s="1090"/>
      <c r="BT41" s="1091"/>
      <c r="BU41" s="1091"/>
      <c r="BV41" s="1091"/>
      <c r="BW41" s="1091"/>
      <c r="BX41" s="1091"/>
      <c r="BY41" s="1091"/>
      <c r="BZ41" s="1091"/>
      <c r="CA41" s="1091"/>
      <c r="CB41" s="1091"/>
      <c r="CC41" s="1091"/>
      <c r="CD41" s="1091"/>
      <c r="CE41" s="1091"/>
      <c r="CF41" s="1091"/>
      <c r="CG41" s="1092"/>
      <c r="CH41" s="1065"/>
      <c r="CI41" s="1066"/>
      <c r="CJ41" s="1066"/>
      <c r="CK41" s="1066"/>
      <c r="CL41" s="1067"/>
      <c r="CM41" s="1065"/>
      <c r="CN41" s="1066"/>
      <c r="CO41" s="1066"/>
      <c r="CP41" s="1066"/>
      <c r="CQ41" s="1067"/>
      <c r="CR41" s="1065"/>
      <c r="CS41" s="1066"/>
      <c r="CT41" s="1066"/>
      <c r="CU41" s="1066"/>
      <c r="CV41" s="1067"/>
      <c r="CW41" s="1065"/>
      <c r="CX41" s="1066"/>
      <c r="CY41" s="1066"/>
      <c r="CZ41" s="1066"/>
      <c r="DA41" s="1067"/>
      <c r="DB41" s="1065"/>
      <c r="DC41" s="1066"/>
      <c r="DD41" s="1066"/>
      <c r="DE41" s="1066"/>
      <c r="DF41" s="1067"/>
      <c r="DG41" s="1065"/>
      <c r="DH41" s="1066"/>
      <c r="DI41" s="1066"/>
      <c r="DJ41" s="1066"/>
      <c r="DK41" s="1067"/>
      <c r="DL41" s="1065"/>
      <c r="DM41" s="1066"/>
      <c r="DN41" s="1066"/>
      <c r="DO41" s="1066"/>
      <c r="DP41" s="1067"/>
      <c r="DQ41" s="1065"/>
      <c r="DR41" s="1066"/>
      <c r="DS41" s="1066"/>
      <c r="DT41" s="1066"/>
      <c r="DU41" s="1067"/>
      <c r="DV41" s="1068"/>
      <c r="DW41" s="1069"/>
      <c r="DX41" s="1069"/>
      <c r="DY41" s="1069"/>
      <c r="DZ41" s="1070"/>
      <c r="EA41" s="226"/>
    </row>
    <row r="42" spans="1:131" s="227" customFormat="1" ht="26.25" customHeight="1" x14ac:dyDescent="0.15">
      <c r="A42" s="241">
        <v>15</v>
      </c>
      <c r="B42" s="1112"/>
      <c r="C42" s="1113"/>
      <c r="D42" s="1113"/>
      <c r="E42" s="1113"/>
      <c r="F42" s="1113"/>
      <c r="G42" s="1113"/>
      <c r="H42" s="1113"/>
      <c r="I42" s="1113"/>
      <c r="J42" s="1113"/>
      <c r="K42" s="1113"/>
      <c r="L42" s="1113"/>
      <c r="M42" s="1113"/>
      <c r="N42" s="1113"/>
      <c r="O42" s="1113"/>
      <c r="P42" s="1114"/>
      <c r="Q42" s="1118"/>
      <c r="R42" s="1119"/>
      <c r="S42" s="1119"/>
      <c r="T42" s="1119"/>
      <c r="U42" s="1119"/>
      <c r="V42" s="1119"/>
      <c r="W42" s="1119"/>
      <c r="X42" s="1119"/>
      <c r="Y42" s="1119"/>
      <c r="Z42" s="1119"/>
      <c r="AA42" s="1119"/>
      <c r="AB42" s="1119"/>
      <c r="AC42" s="1119"/>
      <c r="AD42" s="1119"/>
      <c r="AE42" s="1120"/>
      <c r="AF42" s="1095"/>
      <c r="AG42" s="1096"/>
      <c r="AH42" s="1096"/>
      <c r="AI42" s="1096"/>
      <c r="AJ42" s="1097"/>
      <c r="AK42" s="1054"/>
      <c r="AL42" s="1046"/>
      <c r="AM42" s="1046"/>
      <c r="AN42" s="1046"/>
      <c r="AO42" s="1046"/>
      <c r="AP42" s="1046"/>
      <c r="AQ42" s="1046"/>
      <c r="AR42" s="1046"/>
      <c r="AS42" s="1046"/>
      <c r="AT42" s="1046"/>
      <c r="AU42" s="1046"/>
      <c r="AV42" s="1046"/>
      <c r="AW42" s="1046"/>
      <c r="AX42" s="1046"/>
      <c r="AY42" s="1046"/>
      <c r="AZ42" s="1117"/>
      <c r="BA42" s="1117"/>
      <c r="BB42" s="1117"/>
      <c r="BC42" s="1117"/>
      <c r="BD42" s="1117"/>
      <c r="BE42" s="1107"/>
      <c r="BF42" s="1107"/>
      <c r="BG42" s="1107"/>
      <c r="BH42" s="1107"/>
      <c r="BI42" s="1108"/>
      <c r="BJ42" s="232"/>
      <c r="BK42" s="232"/>
      <c r="BL42" s="232"/>
      <c r="BM42" s="232"/>
      <c r="BN42" s="232"/>
      <c r="BO42" s="245"/>
      <c r="BP42" s="245"/>
      <c r="BQ42" s="242">
        <v>36</v>
      </c>
      <c r="BR42" s="243"/>
      <c r="BS42" s="1090"/>
      <c r="BT42" s="1091"/>
      <c r="BU42" s="1091"/>
      <c r="BV42" s="1091"/>
      <c r="BW42" s="1091"/>
      <c r="BX42" s="1091"/>
      <c r="BY42" s="1091"/>
      <c r="BZ42" s="1091"/>
      <c r="CA42" s="1091"/>
      <c r="CB42" s="1091"/>
      <c r="CC42" s="1091"/>
      <c r="CD42" s="1091"/>
      <c r="CE42" s="1091"/>
      <c r="CF42" s="1091"/>
      <c r="CG42" s="1092"/>
      <c r="CH42" s="1065"/>
      <c r="CI42" s="1066"/>
      <c r="CJ42" s="1066"/>
      <c r="CK42" s="1066"/>
      <c r="CL42" s="1067"/>
      <c r="CM42" s="1065"/>
      <c r="CN42" s="1066"/>
      <c r="CO42" s="1066"/>
      <c r="CP42" s="1066"/>
      <c r="CQ42" s="1067"/>
      <c r="CR42" s="1065"/>
      <c r="CS42" s="1066"/>
      <c r="CT42" s="1066"/>
      <c r="CU42" s="1066"/>
      <c r="CV42" s="1067"/>
      <c r="CW42" s="1065"/>
      <c r="CX42" s="1066"/>
      <c r="CY42" s="1066"/>
      <c r="CZ42" s="1066"/>
      <c r="DA42" s="1067"/>
      <c r="DB42" s="1065"/>
      <c r="DC42" s="1066"/>
      <c r="DD42" s="1066"/>
      <c r="DE42" s="1066"/>
      <c r="DF42" s="1067"/>
      <c r="DG42" s="1065"/>
      <c r="DH42" s="1066"/>
      <c r="DI42" s="1066"/>
      <c r="DJ42" s="1066"/>
      <c r="DK42" s="1067"/>
      <c r="DL42" s="1065"/>
      <c r="DM42" s="1066"/>
      <c r="DN42" s="1066"/>
      <c r="DO42" s="1066"/>
      <c r="DP42" s="1067"/>
      <c r="DQ42" s="1065"/>
      <c r="DR42" s="1066"/>
      <c r="DS42" s="1066"/>
      <c r="DT42" s="1066"/>
      <c r="DU42" s="1067"/>
      <c r="DV42" s="1068"/>
      <c r="DW42" s="1069"/>
      <c r="DX42" s="1069"/>
      <c r="DY42" s="1069"/>
      <c r="DZ42" s="1070"/>
      <c r="EA42" s="226"/>
    </row>
    <row r="43" spans="1:131" s="227" customFormat="1" ht="26.25" customHeight="1" x14ac:dyDescent="0.15">
      <c r="A43" s="241">
        <v>16</v>
      </c>
      <c r="B43" s="1112"/>
      <c r="C43" s="1113"/>
      <c r="D43" s="1113"/>
      <c r="E43" s="1113"/>
      <c r="F43" s="1113"/>
      <c r="G43" s="1113"/>
      <c r="H43" s="1113"/>
      <c r="I43" s="1113"/>
      <c r="J43" s="1113"/>
      <c r="K43" s="1113"/>
      <c r="L43" s="1113"/>
      <c r="M43" s="1113"/>
      <c r="N43" s="1113"/>
      <c r="O43" s="1113"/>
      <c r="P43" s="1114"/>
      <c r="Q43" s="1118"/>
      <c r="R43" s="1119"/>
      <c r="S43" s="1119"/>
      <c r="T43" s="1119"/>
      <c r="U43" s="1119"/>
      <c r="V43" s="1119"/>
      <c r="W43" s="1119"/>
      <c r="X43" s="1119"/>
      <c r="Y43" s="1119"/>
      <c r="Z43" s="1119"/>
      <c r="AA43" s="1119"/>
      <c r="AB43" s="1119"/>
      <c r="AC43" s="1119"/>
      <c r="AD43" s="1119"/>
      <c r="AE43" s="1120"/>
      <c r="AF43" s="1095"/>
      <c r="AG43" s="1096"/>
      <c r="AH43" s="1096"/>
      <c r="AI43" s="1096"/>
      <c r="AJ43" s="1097"/>
      <c r="AK43" s="1054"/>
      <c r="AL43" s="1046"/>
      <c r="AM43" s="1046"/>
      <c r="AN43" s="1046"/>
      <c r="AO43" s="1046"/>
      <c r="AP43" s="1046"/>
      <c r="AQ43" s="1046"/>
      <c r="AR43" s="1046"/>
      <c r="AS43" s="1046"/>
      <c r="AT43" s="1046"/>
      <c r="AU43" s="1046"/>
      <c r="AV43" s="1046"/>
      <c r="AW43" s="1046"/>
      <c r="AX43" s="1046"/>
      <c r="AY43" s="1046"/>
      <c r="AZ43" s="1117"/>
      <c r="BA43" s="1117"/>
      <c r="BB43" s="1117"/>
      <c r="BC43" s="1117"/>
      <c r="BD43" s="1117"/>
      <c r="BE43" s="1107"/>
      <c r="BF43" s="1107"/>
      <c r="BG43" s="1107"/>
      <c r="BH43" s="1107"/>
      <c r="BI43" s="1108"/>
      <c r="BJ43" s="232"/>
      <c r="BK43" s="232"/>
      <c r="BL43" s="232"/>
      <c r="BM43" s="232"/>
      <c r="BN43" s="232"/>
      <c r="BO43" s="245"/>
      <c r="BP43" s="245"/>
      <c r="BQ43" s="242">
        <v>37</v>
      </c>
      <c r="BR43" s="243"/>
      <c r="BS43" s="1090"/>
      <c r="BT43" s="1091"/>
      <c r="BU43" s="1091"/>
      <c r="BV43" s="1091"/>
      <c r="BW43" s="1091"/>
      <c r="BX43" s="1091"/>
      <c r="BY43" s="1091"/>
      <c r="BZ43" s="1091"/>
      <c r="CA43" s="1091"/>
      <c r="CB43" s="1091"/>
      <c r="CC43" s="1091"/>
      <c r="CD43" s="1091"/>
      <c r="CE43" s="1091"/>
      <c r="CF43" s="1091"/>
      <c r="CG43" s="1092"/>
      <c r="CH43" s="1065"/>
      <c r="CI43" s="1066"/>
      <c r="CJ43" s="1066"/>
      <c r="CK43" s="1066"/>
      <c r="CL43" s="1067"/>
      <c r="CM43" s="1065"/>
      <c r="CN43" s="1066"/>
      <c r="CO43" s="1066"/>
      <c r="CP43" s="1066"/>
      <c r="CQ43" s="1067"/>
      <c r="CR43" s="1065"/>
      <c r="CS43" s="1066"/>
      <c r="CT43" s="1066"/>
      <c r="CU43" s="1066"/>
      <c r="CV43" s="1067"/>
      <c r="CW43" s="1065"/>
      <c r="CX43" s="1066"/>
      <c r="CY43" s="1066"/>
      <c r="CZ43" s="1066"/>
      <c r="DA43" s="1067"/>
      <c r="DB43" s="1065"/>
      <c r="DC43" s="1066"/>
      <c r="DD43" s="1066"/>
      <c r="DE43" s="1066"/>
      <c r="DF43" s="1067"/>
      <c r="DG43" s="1065"/>
      <c r="DH43" s="1066"/>
      <c r="DI43" s="1066"/>
      <c r="DJ43" s="1066"/>
      <c r="DK43" s="1067"/>
      <c r="DL43" s="1065"/>
      <c r="DM43" s="1066"/>
      <c r="DN43" s="1066"/>
      <c r="DO43" s="1066"/>
      <c r="DP43" s="1067"/>
      <c r="DQ43" s="1065"/>
      <c r="DR43" s="1066"/>
      <c r="DS43" s="1066"/>
      <c r="DT43" s="1066"/>
      <c r="DU43" s="1067"/>
      <c r="DV43" s="1068"/>
      <c r="DW43" s="1069"/>
      <c r="DX43" s="1069"/>
      <c r="DY43" s="1069"/>
      <c r="DZ43" s="1070"/>
      <c r="EA43" s="226"/>
    </row>
    <row r="44" spans="1:131" s="227" customFormat="1" ht="26.25" customHeight="1" x14ac:dyDescent="0.15">
      <c r="A44" s="241">
        <v>17</v>
      </c>
      <c r="B44" s="1112"/>
      <c r="C44" s="1113"/>
      <c r="D44" s="1113"/>
      <c r="E44" s="1113"/>
      <c r="F44" s="1113"/>
      <c r="G44" s="1113"/>
      <c r="H44" s="1113"/>
      <c r="I44" s="1113"/>
      <c r="J44" s="1113"/>
      <c r="K44" s="1113"/>
      <c r="L44" s="1113"/>
      <c r="M44" s="1113"/>
      <c r="N44" s="1113"/>
      <c r="O44" s="1113"/>
      <c r="P44" s="1114"/>
      <c r="Q44" s="1118"/>
      <c r="R44" s="1119"/>
      <c r="S44" s="1119"/>
      <c r="T44" s="1119"/>
      <c r="U44" s="1119"/>
      <c r="V44" s="1119"/>
      <c r="W44" s="1119"/>
      <c r="X44" s="1119"/>
      <c r="Y44" s="1119"/>
      <c r="Z44" s="1119"/>
      <c r="AA44" s="1119"/>
      <c r="AB44" s="1119"/>
      <c r="AC44" s="1119"/>
      <c r="AD44" s="1119"/>
      <c r="AE44" s="1120"/>
      <c r="AF44" s="1095"/>
      <c r="AG44" s="1096"/>
      <c r="AH44" s="1096"/>
      <c r="AI44" s="1096"/>
      <c r="AJ44" s="1097"/>
      <c r="AK44" s="1054"/>
      <c r="AL44" s="1046"/>
      <c r="AM44" s="1046"/>
      <c r="AN44" s="1046"/>
      <c r="AO44" s="1046"/>
      <c r="AP44" s="1046"/>
      <c r="AQ44" s="1046"/>
      <c r="AR44" s="1046"/>
      <c r="AS44" s="1046"/>
      <c r="AT44" s="1046"/>
      <c r="AU44" s="1046"/>
      <c r="AV44" s="1046"/>
      <c r="AW44" s="1046"/>
      <c r="AX44" s="1046"/>
      <c r="AY44" s="1046"/>
      <c r="AZ44" s="1117"/>
      <c r="BA44" s="1117"/>
      <c r="BB44" s="1117"/>
      <c r="BC44" s="1117"/>
      <c r="BD44" s="1117"/>
      <c r="BE44" s="1107"/>
      <c r="BF44" s="1107"/>
      <c r="BG44" s="1107"/>
      <c r="BH44" s="1107"/>
      <c r="BI44" s="1108"/>
      <c r="BJ44" s="232"/>
      <c r="BK44" s="232"/>
      <c r="BL44" s="232"/>
      <c r="BM44" s="232"/>
      <c r="BN44" s="232"/>
      <c r="BO44" s="245"/>
      <c r="BP44" s="245"/>
      <c r="BQ44" s="242">
        <v>38</v>
      </c>
      <c r="BR44" s="243"/>
      <c r="BS44" s="1090"/>
      <c r="BT44" s="1091"/>
      <c r="BU44" s="1091"/>
      <c r="BV44" s="1091"/>
      <c r="BW44" s="1091"/>
      <c r="BX44" s="1091"/>
      <c r="BY44" s="1091"/>
      <c r="BZ44" s="1091"/>
      <c r="CA44" s="1091"/>
      <c r="CB44" s="1091"/>
      <c r="CC44" s="1091"/>
      <c r="CD44" s="1091"/>
      <c r="CE44" s="1091"/>
      <c r="CF44" s="1091"/>
      <c r="CG44" s="1092"/>
      <c r="CH44" s="1065"/>
      <c r="CI44" s="1066"/>
      <c r="CJ44" s="1066"/>
      <c r="CK44" s="1066"/>
      <c r="CL44" s="1067"/>
      <c r="CM44" s="1065"/>
      <c r="CN44" s="1066"/>
      <c r="CO44" s="1066"/>
      <c r="CP44" s="1066"/>
      <c r="CQ44" s="1067"/>
      <c r="CR44" s="1065"/>
      <c r="CS44" s="1066"/>
      <c r="CT44" s="1066"/>
      <c r="CU44" s="1066"/>
      <c r="CV44" s="1067"/>
      <c r="CW44" s="1065"/>
      <c r="CX44" s="1066"/>
      <c r="CY44" s="1066"/>
      <c r="CZ44" s="1066"/>
      <c r="DA44" s="1067"/>
      <c r="DB44" s="1065"/>
      <c r="DC44" s="1066"/>
      <c r="DD44" s="1066"/>
      <c r="DE44" s="1066"/>
      <c r="DF44" s="1067"/>
      <c r="DG44" s="1065"/>
      <c r="DH44" s="1066"/>
      <c r="DI44" s="1066"/>
      <c r="DJ44" s="1066"/>
      <c r="DK44" s="1067"/>
      <c r="DL44" s="1065"/>
      <c r="DM44" s="1066"/>
      <c r="DN44" s="1066"/>
      <c r="DO44" s="1066"/>
      <c r="DP44" s="1067"/>
      <c r="DQ44" s="1065"/>
      <c r="DR44" s="1066"/>
      <c r="DS44" s="1066"/>
      <c r="DT44" s="1066"/>
      <c r="DU44" s="1067"/>
      <c r="DV44" s="1068"/>
      <c r="DW44" s="1069"/>
      <c r="DX44" s="1069"/>
      <c r="DY44" s="1069"/>
      <c r="DZ44" s="1070"/>
      <c r="EA44" s="226"/>
    </row>
    <row r="45" spans="1:131" s="227" customFormat="1" ht="26.25" customHeight="1" x14ac:dyDescent="0.15">
      <c r="A45" s="241">
        <v>18</v>
      </c>
      <c r="B45" s="1112"/>
      <c r="C45" s="1113"/>
      <c r="D45" s="1113"/>
      <c r="E45" s="1113"/>
      <c r="F45" s="1113"/>
      <c r="G45" s="1113"/>
      <c r="H45" s="1113"/>
      <c r="I45" s="1113"/>
      <c r="J45" s="1113"/>
      <c r="K45" s="1113"/>
      <c r="L45" s="1113"/>
      <c r="M45" s="1113"/>
      <c r="N45" s="1113"/>
      <c r="O45" s="1113"/>
      <c r="P45" s="1114"/>
      <c r="Q45" s="1118"/>
      <c r="R45" s="1119"/>
      <c r="S45" s="1119"/>
      <c r="T45" s="1119"/>
      <c r="U45" s="1119"/>
      <c r="V45" s="1119"/>
      <c r="W45" s="1119"/>
      <c r="X45" s="1119"/>
      <c r="Y45" s="1119"/>
      <c r="Z45" s="1119"/>
      <c r="AA45" s="1119"/>
      <c r="AB45" s="1119"/>
      <c r="AC45" s="1119"/>
      <c r="AD45" s="1119"/>
      <c r="AE45" s="1120"/>
      <c r="AF45" s="1095"/>
      <c r="AG45" s="1096"/>
      <c r="AH45" s="1096"/>
      <c r="AI45" s="1096"/>
      <c r="AJ45" s="1097"/>
      <c r="AK45" s="1054"/>
      <c r="AL45" s="1046"/>
      <c r="AM45" s="1046"/>
      <c r="AN45" s="1046"/>
      <c r="AO45" s="1046"/>
      <c r="AP45" s="1046"/>
      <c r="AQ45" s="1046"/>
      <c r="AR45" s="1046"/>
      <c r="AS45" s="1046"/>
      <c r="AT45" s="1046"/>
      <c r="AU45" s="1046"/>
      <c r="AV45" s="1046"/>
      <c r="AW45" s="1046"/>
      <c r="AX45" s="1046"/>
      <c r="AY45" s="1046"/>
      <c r="AZ45" s="1117"/>
      <c r="BA45" s="1117"/>
      <c r="BB45" s="1117"/>
      <c r="BC45" s="1117"/>
      <c r="BD45" s="1117"/>
      <c r="BE45" s="1107"/>
      <c r="BF45" s="1107"/>
      <c r="BG45" s="1107"/>
      <c r="BH45" s="1107"/>
      <c r="BI45" s="1108"/>
      <c r="BJ45" s="232"/>
      <c r="BK45" s="232"/>
      <c r="BL45" s="232"/>
      <c r="BM45" s="232"/>
      <c r="BN45" s="232"/>
      <c r="BO45" s="245"/>
      <c r="BP45" s="245"/>
      <c r="BQ45" s="242">
        <v>39</v>
      </c>
      <c r="BR45" s="243"/>
      <c r="BS45" s="1090"/>
      <c r="BT45" s="1091"/>
      <c r="BU45" s="1091"/>
      <c r="BV45" s="1091"/>
      <c r="BW45" s="1091"/>
      <c r="BX45" s="1091"/>
      <c r="BY45" s="1091"/>
      <c r="BZ45" s="1091"/>
      <c r="CA45" s="1091"/>
      <c r="CB45" s="1091"/>
      <c r="CC45" s="1091"/>
      <c r="CD45" s="1091"/>
      <c r="CE45" s="1091"/>
      <c r="CF45" s="1091"/>
      <c r="CG45" s="1092"/>
      <c r="CH45" s="1065"/>
      <c r="CI45" s="1066"/>
      <c r="CJ45" s="1066"/>
      <c r="CK45" s="1066"/>
      <c r="CL45" s="1067"/>
      <c r="CM45" s="1065"/>
      <c r="CN45" s="1066"/>
      <c r="CO45" s="1066"/>
      <c r="CP45" s="1066"/>
      <c r="CQ45" s="1067"/>
      <c r="CR45" s="1065"/>
      <c r="CS45" s="1066"/>
      <c r="CT45" s="1066"/>
      <c r="CU45" s="1066"/>
      <c r="CV45" s="1067"/>
      <c r="CW45" s="1065"/>
      <c r="CX45" s="1066"/>
      <c r="CY45" s="1066"/>
      <c r="CZ45" s="1066"/>
      <c r="DA45" s="1067"/>
      <c r="DB45" s="1065"/>
      <c r="DC45" s="1066"/>
      <c r="DD45" s="1066"/>
      <c r="DE45" s="1066"/>
      <c r="DF45" s="1067"/>
      <c r="DG45" s="1065"/>
      <c r="DH45" s="1066"/>
      <c r="DI45" s="1066"/>
      <c r="DJ45" s="1066"/>
      <c r="DK45" s="1067"/>
      <c r="DL45" s="1065"/>
      <c r="DM45" s="1066"/>
      <c r="DN45" s="1066"/>
      <c r="DO45" s="1066"/>
      <c r="DP45" s="1067"/>
      <c r="DQ45" s="1065"/>
      <c r="DR45" s="1066"/>
      <c r="DS45" s="1066"/>
      <c r="DT45" s="1066"/>
      <c r="DU45" s="1067"/>
      <c r="DV45" s="1068"/>
      <c r="DW45" s="1069"/>
      <c r="DX45" s="1069"/>
      <c r="DY45" s="1069"/>
      <c r="DZ45" s="1070"/>
      <c r="EA45" s="226"/>
    </row>
    <row r="46" spans="1:131" s="227" customFormat="1" ht="26.25" customHeight="1" x14ac:dyDescent="0.15">
      <c r="A46" s="241">
        <v>19</v>
      </c>
      <c r="B46" s="1112"/>
      <c r="C46" s="1113"/>
      <c r="D46" s="1113"/>
      <c r="E46" s="1113"/>
      <c r="F46" s="1113"/>
      <c r="G46" s="1113"/>
      <c r="H46" s="1113"/>
      <c r="I46" s="1113"/>
      <c r="J46" s="1113"/>
      <c r="K46" s="1113"/>
      <c r="L46" s="1113"/>
      <c r="M46" s="1113"/>
      <c r="N46" s="1113"/>
      <c r="O46" s="1113"/>
      <c r="P46" s="1114"/>
      <c r="Q46" s="1118"/>
      <c r="R46" s="1119"/>
      <c r="S46" s="1119"/>
      <c r="T46" s="1119"/>
      <c r="U46" s="1119"/>
      <c r="V46" s="1119"/>
      <c r="W46" s="1119"/>
      <c r="X46" s="1119"/>
      <c r="Y46" s="1119"/>
      <c r="Z46" s="1119"/>
      <c r="AA46" s="1119"/>
      <c r="AB46" s="1119"/>
      <c r="AC46" s="1119"/>
      <c r="AD46" s="1119"/>
      <c r="AE46" s="1120"/>
      <c r="AF46" s="1095"/>
      <c r="AG46" s="1096"/>
      <c r="AH46" s="1096"/>
      <c r="AI46" s="1096"/>
      <c r="AJ46" s="1097"/>
      <c r="AK46" s="1054"/>
      <c r="AL46" s="1046"/>
      <c r="AM46" s="1046"/>
      <c r="AN46" s="1046"/>
      <c r="AO46" s="1046"/>
      <c r="AP46" s="1046"/>
      <c r="AQ46" s="1046"/>
      <c r="AR46" s="1046"/>
      <c r="AS46" s="1046"/>
      <c r="AT46" s="1046"/>
      <c r="AU46" s="1046"/>
      <c r="AV46" s="1046"/>
      <c r="AW46" s="1046"/>
      <c r="AX46" s="1046"/>
      <c r="AY46" s="1046"/>
      <c r="AZ46" s="1117"/>
      <c r="BA46" s="1117"/>
      <c r="BB46" s="1117"/>
      <c r="BC46" s="1117"/>
      <c r="BD46" s="1117"/>
      <c r="BE46" s="1107"/>
      <c r="BF46" s="1107"/>
      <c r="BG46" s="1107"/>
      <c r="BH46" s="1107"/>
      <c r="BI46" s="1108"/>
      <c r="BJ46" s="232"/>
      <c r="BK46" s="232"/>
      <c r="BL46" s="232"/>
      <c r="BM46" s="232"/>
      <c r="BN46" s="232"/>
      <c r="BO46" s="245"/>
      <c r="BP46" s="245"/>
      <c r="BQ46" s="242">
        <v>40</v>
      </c>
      <c r="BR46" s="243"/>
      <c r="BS46" s="1090"/>
      <c r="BT46" s="1091"/>
      <c r="BU46" s="1091"/>
      <c r="BV46" s="1091"/>
      <c r="BW46" s="1091"/>
      <c r="BX46" s="1091"/>
      <c r="BY46" s="1091"/>
      <c r="BZ46" s="1091"/>
      <c r="CA46" s="1091"/>
      <c r="CB46" s="1091"/>
      <c r="CC46" s="1091"/>
      <c r="CD46" s="1091"/>
      <c r="CE46" s="1091"/>
      <c r="CF46" s="1091"/>
      <c r="CG46" s="1092"/>
      <c r="CH46" s="1065"/>
      <c r="CI46" s="1066"/>
      <c r="CJ46" s="1066"/>
      <c r="CK46" s="1066"/>
      <c r="CL46" s="1067"/>
      <c r="CM46" s="1065"/>
      <c r="CN46" s="1066"/>
      <c r="CO46" s="1066"/>
      <c r="CP46" s="1066"/>
      <c r="CQ46" s="1067"/>
      <c r="CR46" s="1065"/>
      <c r="CS46" s="1066"/>
      <c r="CT46" s="1066"/>
      <c r="CU46" s="1066"/>
      <c r="CV46" s="1067"/>
      <c r="CW46" s="1065"/>
      <c r="CX46" s="1066"/>
      <c r="CY46" s="1066"/>
      <c r="CZ46" s="1066"/>
      <c r="DA46" s="1067"/>
      <c r="DB46" s="1065"/>
      <c r="DC46" s="1066"/>
      <c r="DD46" s="1066"/>
      <c r="DE46" s="1066"/>
      <c r="DF46" s="1067"/>
      <c r="DG46" s="1065"/>
      <c r="DH46" s="1066"/>
      <c r="DI46" s="1066"/>
      <c r="DJ46" s="1066"/>
      <c r="DK46" s="1067"/>
      <c r="DL46" s="1065"/>
      <c r="DM46" s="1066"/>
      <c r="DN46" s="1066"/>
      <c r="DO46" s="1066"/>
      <c r="DP46" s="1067"/>
      <c r="DQ46" s="1065"/>
      <c r="DR46" s="1066"/>
      <c r="DS46" s="1066"/>
      <c r="DT46" s="1066"/>
      <c r="DU46" s="1067"/>
      <c r="DV46" s="1068"/>
      <c r="DW46" s="1069"/>
      <c r="DX46" s="1069"/>
      <c r="DY46" s="1069"/>
      <c r="DZ46" s="1070"/>
      <c r="EA46" s="226"/>
    </row>
    <row r="47" spans="1:131" s="227" customFormat="1" ht="26.25" customHeight="1" x14ac:dyDescent="0.15">
      <c r="A47" s="241">
        <v>20</v>
      </c>
      <c r="B47" s="1112"/>
      <c r="C47" s="1113"/>
      <c r="D47" s="1113"/>
      <c r="E47" s="1113"/>
      <c r="F47" s="1113"/>
      <c r="G47" s="1113"/>
      <c r="H47" s="1113"/>
      <c r="I47" s="1113"/>
      <c r="J47" s="1113"/>
      <c r="K47" s="1113"/>
      <c r="L47" s="1113"/>
      <c r="M47" s="1113"/>
      <c r="N47" s="1113"/>
      <c r="O47" s="1113"/>
      <c r="P47" s="1114"/>
      <c r="Q47" s="1118"/>
      <c r="R47" s="1119"/>
      <c r="S47" s="1119"/>
      <c r="T47" s="1119"/>
      <c r="U47" s="1119"/>
      <c r="V47" s="1119"/>
      <c r="W47" s="1119"/>
      <c r="X47" s="1119"/>
      <c r="Y47" s="1119"/>
      <c r="Z47" s="1119"/>
      <c r="AA47" s="1119"/>
      <c r="AB47" s="1119"/>
      <c r="AC47" s="1119"/>
      <c r="AD47" s="1119"/>
      <c r="AE47" s="1120"/>
      <c r="AF47" s="1095"/>
      <c r="AG47" s="1096"/>
      <c r="AH47" s="1096"/>
      <c r="AI47" s="1096"/>
      <c r="AJ47" s="1097"/>
      <c r="AK47" s="1054"/>
      <c r="AL47" s="1046"/>
      <c r="AM47" s="1046"/>
      <c r="AN47" s="1046"/>
      <c r="AO47" s="1046"/>
      <c r="AP47" s="1046"/>
      <c r="AQ47" s="1046"/>
      <c r="AR47" s="1046"/>
      <c r="AS47" s="1046"/>
      <c r="AT47" s="1046"/>
      <c r="AU47" s="1046"/>
      <c r="AV47" s="1046"/>
      <c r="AW47" s="1046"/>
      <c r="AX47" s="1046"/>
      <c r="AY47" s="1046"/>
      <c r="AZ47" s="1117"/>
      <c r="BA47" s="1117"/>
      <c r="BB47" s="1117"/>
      <c r="BC47" s="1117"/>
      <c r="BD47" s="1117"/>
      <c r="BE47" s="1107"/>
      <c r="BF47" s="1107"/>
      <c r="BG47" s="1107"/>
      <c r="BH47" s="1107"/>
      <c r="BI47" s="1108"/>
      <c r="BJ47" s="232"/>
      <c r="BK47" s="232"/>
      <c r="BL47" s="232"/>
      <c r="BM47" s="232"/>
      <c r="BN47" s="232"/>
      <c r="BO47" s="245"/>
      <c r="BP47" s="245"/>
      <c r="BQ47" s="242">
        <v>41</v>
      </c>
      <c r="BR47" s="243"/>
      <c r="BS47" s="1090"/>
      <c r="BT47" s="1091"/>
      <c r="BU47" s="1091"/>
      <c r="BV47" s="1091"/>
      <c r="BW47" s="1091"/>
      <c r="BX47" s="1091"/>
      <c r="BY47" s="1091"/>
      <c r="BZ47" s="1091"/>
      <c r="CA47" s="1091"/>
      <c r="CB47" s="1091"/>
      <c r="CC47" s="1091"/>
      <c r="CD47" s="1091"/>
      <c r="CE47" s="1091"/>
      <c r="CF47" s="1091"/>
      <c r="CG47" s="1092"/>
      <c r="CH47" s="1065"/>
      <c r="CI47" s="1066"/>
      <c r="CJ47" s="1066"/>
      <c r="CK47" s="1066"/>
      <c r="CL47" s="1067"/>
      <c r="CM47" s="1065"/>
      <c r="CN47" s="1066"/>
      <c r="CO47" s="1066"/>
      <c r="CP47" s="1066"/>
      <c r="CQ47" s="1067"/>
      <c r="CR47" s="1065"/>
      <c r="CS47" s="1066"/>
      <c r="CT47" s="1066"/>
      <c r="CU47" s="1066"/>
      <c r="CV47" s="1067"/>
      <c r="CW47" s="1065"/>
      <c r="CX47" s="1066"/>
      <c r="CY47" s="1066"/>
      <c r="CZ47" s="1066"/>
      <c r="DA47" s="1067"/>
      <c r="DB47" s="1065"/>
      <c r="DC47" s="1066"/>
      <c r="DD47" s="1066"/>
      <c r="DE47" s="1066"/>
      <c r="DF47" s="1067"/>
      <c r="DG47" s="1065"/>
      <c r="DH47" s="1066"/>
      <c r="DI47" s="1066"/>
      <c r="DJ47" s="1066"/>
      <c r="DK47" s="1067"/>
      <c r="DL47" s="1065"/>
      <c r="DM47" s="1066"/>
      <c r="DN47" s="1066"/>
      <c r="DO47" s="1066"/>
      <c r="DP47" s="1067"/>
      <c r="DQ47" s="1065"/>
      <c r="DR47" s="1066"/>
      <c r="DS47" s="1066"/>
      <c r="DT47" s="1066"/>
      <c r="DU47" s="1067"/>
      <c r="DV47" s="1068"/>
      <c r="DW47" s="1069"/>
      <c r="DX47" s="1069"/>
      <c r="DY47" s="1069"/>
      <c r="DZ47" s="1070"/>
      <c r="EA47" s="226"/>
    </row>
    <row r="48" spans="1:131" s="227" customFormat="1" ht="26.25" customHeight="1" x14ac:dyDescent="0.15">
      <c r="A48" s="241">
        <v>21</v>
      </c>
      <c r="B48" s="1112"/>
      <c r="C48" s="1113"/>
      <c r="D48" s="1113"/>
      <c r="E48" s="1113"/>
      <c r="F48" s="1113"/>
      <c r="G48" s="1113"/>
      <c r="H48" s="1113"/>
      <c r="I48" s="1113"/>
      <c r="J48" s="1113"/>
      <c r="K48" s="1113"/>
      <c r="L48" s="1113"/>
      <c r="M48" s="1113"/>
      <c r="N48" s="1113"/>
      <c r="O48" s="1113"/>
      <c r="P48" s="1114"/>
      <c r="Q48" s="1118"/>
      <c r="R48" s="1119"/>
      <c r="S48" s="1119"/>
      <c r="T48" s="1119"/>
      <c r="U48" s="1119"/>
      <c r="V48" s="1119"/>
      <c r="W48" s="1119"/>
      <c r="X48" s="1119"/>
      <c r="Y48" s="1119"/>
      <c r="Z48" s="1119"/>
      <c r="AA48" s="1119"/>
      <c r="AB48" s="1119"/>
      <c r="AC48" s="1119"/>
      <c r="AD48" s="1119"/>
      <c r="AE48" s="1120"/>
      <c r="AF48" s="1095"/>
      <c r="AG48" s="1096"/>
      <c r="AH48" s="1096"/>
      <c r="AI48" s="1096"/>
      <c r="AJ48" s="1097"/>
      <c r="AK48" s="1054"/>
      <c r="AL48" s="1046"/>
      <c r="AM48" s="1046"/>
      <c r="AN48" s="1046"/>
      <c r="AO48" s="1046"/>
      <c r="AP48" s="1046"/>
      <c r="AQ48" s="1046"/>
      <c r="AR48" s="1046"/>
      <c r="AS48" s="1046"/>
      <c r="AT48" s="1046"/>
      <c r="AU48" s="1046"/>
      <c r="AV48" s="1046"/>
      <c r="AW48" s="1046"/>
      <c r="AX48" s="1046"/>
      <c r="AY48" s="1046"/>
      <c r="AZ48" s="1117"/>
      <c r="BA48" s="1117"/>
      <c r="BB48" s="1117"/>
      <c r="BC48" s="1117"/>
      <c r="BD48" s="1117"/>
      <c r="BE48" s="1107"/>
      <c r="BF48" s="1107"/>
      <c r="BG48" s="1107"/>
      <c r="BH48" s="1107"/>
      <c r="BI48" s="1108"/>
      <c r="BJ48" s="232"/>
      <c r="BK48" s="232"/>
      <c r="BL48" s="232"/>
      <c r="BM48" s="232"/>
      <c r="BN48" s="232"/>
      <c r="BO48" s="245"/>
      <c r="BP48" s="245"/>
      <c r="BQ48" s="242">
        <v>42</v>
      </c>
      <c r="BR48" s="243"/>
      <c r="BS48" s="1090"/>
      <c r="BT48" s="1091"/>
      <c r="BU48" s="1091"/>
      <c r="BV48" s="1091"/>
      <c r="BW48" s="1091"/>
      <c r="BX48" s="1091"/>
      <c r="BY48" s="1091"/>
      <c r="BZ48" s="1091"/>
      <c r="CA48" s="1091"/>
      <c r="CB48" s="1091"/>
      <c r="CC48" s="1091"/>
      <c r="CD48" s="1091"/>
      <c r="CE48" s="1091"/>
      <c r="CF48" s="1091"/>
      <c r="CG48" s="1092"/>
      <c r="CH48" s="1065"/>
      <c r="CI48" s="1066"/>
      <c r="CJ48" s="1066"/>
      <c r="CK48" s="1066"/>
      <c r="CL48" s="1067"/>
      <c r="CM48" s="1065"/>
      <c r="CN48" s="1066"/>
      <c r="CO48" s="1066"/>
      <c r="CP48" s="1066"/>
      <c r="CQ48" s="1067"/>
      <c r="CR48" s="1065"/>
      <c r="CS48" s="1066"/>
      <c r="CT48" s="1066"/>
      <c r="CU48" s="1066"/>
      <c r="CV48" s="1067"/>
      <c r="CW48" s="1065"/>
      <c r="CX48" s="1066"/>
      <c r="CY48" s="1066"/>
      <c r="CZ48" s="1066"/>
      <c r="DA48" s="1067"/>
      <c r="DB48" s="1065"/>
      <c r="DC48" s="1066"/>
      <c r="DD48" s="1066"/>
      <c r="DE48" s="1066"/>
      <c r="DF48" s="1067"/>
      <c r="DG48" s="1065"/>
      <c r="DH48" s="1066"/>
      <c r="DI48" s="1066"/>
      <c r="DJ48" s="1066"/>
      <c r="DK48" s="1067"/>
      <c r="DL48" s="1065"/>
      <c r="DM48" s="1066"/>
      <c r="DN48" s="1066"/>
      <c r="DO48" s="1066"/>
      <c r="DP48" s="1067"/>
      <c r="DQ48" s="1065"/>
      <c r="DR48" s="1066"/>
      <c r="DS48" s="1066"/>
      <c r="DT48" s="1066"/>
      <c r="DU48" s="1067"/>
      <c r="DV48" s="1068"/>
      <c r="DW48" s="1069"/>
      <c r="DX48" s="1069"/>
      <c r="DY48" s="1069"/>
      <c r="DZ48" s="1070"/>
      <c r="EA48" s="226"/>
    </row>
    <row r="49" spans="1:131" s="227" customFormat="1" ht="26.25" customHeight="1" x14ac:dyDescent="0.15">
      <c r="A49" s="241">
        <v>22</v>
      </c>
      <c r="B49" s="1112"/>
      <c r="C49" s="1113"/>
      <c r="D49" s="1113"/>
      <c r="E49" s="1113"/>
      <c r="F49" s="1113"/>
      <c r="G49" s="1113"/>
      <c r="H49" s="1113"/>
      <c r="I49" s="1113"/>
      <c r="J49" s="1113"/>
      <c r="K49" s="1113"/>
      <c r="L49" s="1113"/>
      <c r="M49" s="1113"/>
      <c r="N49" s="1113"/>
      <c r="O49" s="1113"/>
      <c r="P49" s="1114"/>
      <c r="Q49" s="1118"/>
      <c r="R49" s="1119"/>
      <c r="S49" s="1119"/>
      <c r="T49" s="1119"/>
      <c r="U49" s="1119"/>
      <c r="V49" s="1119"/>
      <c r="W49" s="1119"/>
      <c r="X49" s="1119"/>
      <c r="Y49" s="1119"/>
      <c r="Z49" s="1119"/>
      <c r="AA49" s="1119"/>
      <c r="AB49" s="1119"/>
      <c r="AC49" s="1119"/>
      <c r="AD49" s="1119"/>
      <c r="AE49" s="1120"/>
      <c r="AF49" s="1095"/>
      <c r="AG49" s="1096"/>
      <c r="AH49" s="1096"/>
      <c r="AI49" s="1096"/>
      <c r="AJ49" s="1097"/>
      <c r="AK49" s="1054"/>
      <c r="AL49" s="1046"/>
      <c r="AM49" s="1046"/>
      <c r="AN49" s="1046"/>
      <c r="AO49" s="1046"/>
      <c r="AP49" s="1046"/>
      <c r="AQ49" s="1046"/>
      <c r="AR49" s="1046"/>
      <c r="AS49" s="1046"/>
      <c r="AT49" s="1046"/>
      <c r="AU49" s="1046"/>
      <c r="AV49" s="1046"/>
      <c r="AW49" s="1046"/>
      <c r="AX49" s="1046"/>
      <c r="AY49" s="1046"/>
      <c r="AZ49" s="1117"/>
      <c r="BA49" s="1117"/>
      <c r="BB49" s="1117"/>
      <c r="BC49" s="1117"/>
      <c r="BD49" s="1117"/>
      <c r="BE49" s="1107"/>
      <c r="BF49" s="1107"/>
      <c r="BG49" s="1107"/>
      <c r="BH49" s="1107"/>
      <c r="BI49" s="1108"/>
      <c r="BJ49" s="232"/>
      <c r="BK49" s="232"/>
      <c r="BL49" s="232"/>
      <c r="BM49" s="232"/>
      <c r="BN49" s="232"/>
      <c r="BO49" s="245"/>
      <c r="BP49" s="245"/>
      <c r="BQ49" s="242">
        <v>43</v>
      </c>
      <c r="BR49" s="243"/>
      <c r="BS49" s="1090"/>
      <c r="BT49" s="1091"/>
      <c r="BU49" s="1091"/>
      <c r="BV49" s="1091"/>
      <c r="BW49" s="1091"/>
      <c r="BX49" s="1091"/>
      <c r="BY49" s="1091"/>
      <c r="BZ49" s="1091"/>
      <c r="CA49" s="1091"/>
      <c r="CB49" s="1091"/>
      <c r="CC49" s="1091"/>
      <c r="CD49" s="1091"/>
      <c r="CE49" s="1091"/>
      <c r="CF49" s="1091"/>
      <c r="CG49" s="1092"/>
      <c r="CH49" s="1065"/>
      <c r="CI49" s="1066"/>
      <c r="CJ49" s="1066"/>
      <c r="CK49" s="1066"/>
      <c r="CL49" s="1067"/>
      <c r="CM49" s="1065"/>
      <c r="CN49" s="1066"/>
      <c r="CO49" s="1066"/>
      <c r="CP49" s="1066"/>
      <c r="CQ49" s="1067"/>
      <c r="CR49" s="1065"/>
      <c r="CS49" s="1066"/>
      <c r="CT49" s="1066"/>
      <c r="CU49" s="1066"/>
      <c r="CV49" s="1067"/>
      <c r="CW49" s="1065"/>
      <c r="CX49" s="1066"/>
      <c r="CY49" s="1066"/>
      <c r="CZ49" s="1066"/>
      <c r="DA49" s="1067"/>
      <c r="DB49" s="1065"/>
      <c r="DC49" s="1066"/>
      <c r="DD49" s="1066"/>
      <c r="DE49" s="1066"/>
      <c r="DF49" s="1067"/>
      <c r="DG49" s="1065"/>
      <c r="DH49" s="1066"/>
      <c r="DI49" s="1066"/>
      <c r="DJ49" s="1066"/>
      <c r="DK49" s="1067"/>
      <c r="DL49" s="1065"/>
      <c r="DM49" s="1066"/>
      <c r="DN49" s="1066"/>
      <c r="DO49" s="1066"/>
      <c r="DP49" s="1067"/>
      <c r="DQ49" s="1065"/>
      <c r="DR49" s="1066"/>
      <c r="DS49" s="1066"/>
      <c r="DT49" s="1066"/>
      <c r="DU49" s="1067"/>
      <c r="DV49" s="1068"/>
      <c r="DW49" s="1069"/>
      <c r="DX49" s="1069"/>
      <c r="DY49" s="1069"/>
      <c r="DZ49" s="1070"/>
      <c r="EA49" s="226"/>
    </row>
    <row r="50" spans="1:131" s="227" customFormat="1" ht="26.25" customHeight="1" x14ac:dyDescent="0.15">
      <c r="A50" s="241">
        <v>23</v>
      </c>
      <c r="B50" s="1112"/>
      <c r="C50" s="1113"/>
      <c r="D50" s="1113"/>
      <c r="E50" s="1113"/>
      <c r="F50" s="1113"/>
      <c r="G50" s="1113"/>
      <c r="H50" s="1113"/>
      <c r="I50" s="1113"/>
      <c r="J50" s="1113"/>
      <c r="K50" s="1113"/>
      <c r="L50" s="1113"/>
      <c r="M50" s="1113"/>
      <c r="N50" s="1113"/>
      <c r="O50" s="1113"/>
      <c r="P50" s="1114"/>
      <c r="Q50" s="1115"/>
      <c r="R50" s="1099"/>
      <c r="S50" s="1099"/>
      <c r="T50" s="1099"/>
      <c r="U50" s="1099"/>
      <c r="V50" s="1099"/>
      <c r="W50" s="1099"/>
      <c r="X50" s="1099"/>
      <c r="Y50" s="1099"/>
      <c r="Z50" s="1099"/>
      <c r="AA50" s="1099"/>
      <c r="AB50" s="1099"/>
      <c r="AC50" s="1099"/>
      <c r="AD50" s="1099"/>
      <c r="AE50" s="1116"/>
      <c r="AF50" s="1095"/>
      <c r="AG50" s="1096"/>
      <c r="AH50" s="1096"/>
      <c r="AI50" s="1096"/>
      <c r="AJ50" s="1097"/>
      <c r="AK50" s="1098"/>
      <c r="AL50" s="1099"/>
      <c r="AM50" s="1099"/>
      <c r="AN50" s="1099"/>
      <c r="AO50" s="1099"/>
      <c r="AP50" s="1099"/>
      <c r="AQ50" s="1099"/>
      <c r="AR50" s="1099"/>
      <c r="AS50" s="1099"/>
      <c r="AT50" s="1099"/>
      <c r="AU50" s="1099"/>
      <c r="AV50" s="1099"/>
      <c r="AW50" s="1099"/>
      <c r="AX50" s="1099"/>
      <c r="AY50" s="1099"/>
      <c r="AZ50" s="1100"/>
      <c r="BA50" s="1100"/>
      <c r="BB50" s="1100"/>
      <c r="BC50" s="1100"/>
      <c r="BD50" s="1100"/>
      <c r="BE50" s="1107"/>
      <c r="BF50" s="1107"/>
      <c r="BG50" s="1107"/>
      <c r="BH50" s="1107"/>
      <c r="BI50" s="1108"/>
      <c r="BJ50" s="232"/>
      <c r="BK50" s="232"/>
      <c r="BL50" s="232"/>
      <c r="BM50" s="232"/>
      <c r="BN50" s="232"/>
      <c r="BO50" s="245"/>
      <c r="BP50" s="245"/>
      <c r="BQ50" s="242">
        <v>44</v>
      </c>
      <c r="BR50" s="243"/>
      <c r="BS50" s="1090"/>
      <c r="BT50" s="1091"/>
      <c r="BU50" s="1091"/>
      <c r="BV50" s="1091"/>
      <c r="BW50" s="1091"/>
      <c r="BX50" s="1091"/>
      <c r="BY50" s="1091"/>
      <c r="BZ50" s="1091"/>
      <c r="CA50" s="1091"/>
      <c r="CB50" s="1091"/>
      <c r="CC50" s="1091"/>
      <c r="CD50" s="1091"/>
      <c r="CE50" s="1091"/>
      <c r="CF50" s="1091"/>
      <c r="CG50" s="1092"/>
      <c r="CH50" s="1065"/>
      <c r="CI50" s="1066"/>
      <c r="CJ50" s="1066"/>
      <c r="CK50" s="1066"/>
      <c r="CL50" s="1067"/>
      <c r="CM50" s="1065"/>
      <c r="CN50" s="1066"/>
      <c r="CO50" s="1066"/>
      <c r="CP50" s="1066"/>
      <c r="CQ50" s="1067"/>
      <c r="CR50" s="1065"/>
      <c r="CS50" s="1066"/>
      <c r="CT50" s="1066"/>
      <c r="CU50" s="1066"/>
      <c r="CV50" s="1067"/>
      <c r="CW50" s="1065"/>
      <c r="CX50" s="1066"/>
      <c r="CY50" s="1066"/>
      <c r="CZ50" s="1066"/>
      <c r="DA50" s="1067"/>
      <c r="DB50" s="1065"/>
      <c r="DC50" s="1066"/>
      <c r="DD50" s="1066"/>
      <c r="DE50" s="1066"/>
      <c r="DF50" s="1067"/>
      <c r="DG50" s="1065"/>
      <c r="DH50" s="1066"/>
      <c r="DI50" s="1066"/>
      <c r="DJ50" s="1066"/>
      <c r="DK50" s="1067"/>
      <c r="DL50" s="1065"/>
      <c r="DM50" s="1066"/>
      <c r="DN50" s="1066"/>
      <c r="DO50" s="1066"/>
      <c r="DP50" s="1067"/>
      <c r="DQ50" s="1065"/>
      <c r="DR50" s="1066"/>
      <c r="DS50" s="1066"/>
      <c r="DT50" s="1066"/>
      <c r="DU50" s="1067"/>
      <c r="DV50" s="1068"/>
      <c r="DW50" s="1069"/>
      <c r="DX50" s="1069"/>
      <c r="DY50" s="1069"/>
      <c r="DZ50" s="1070"/>
      <c r="EA50" s="226"/>
    </row>
    <row r="51" spans="1:131" s="227" customFormat="1" ht="26.25" customHeight="1" x14ac:dyDescent="0.15">
      <c r="A51" s="241">
        <v>24</v>
      </c>
      <c r="B51" s="1112"/>
      <c r="C51" s="1113"/>
      <c r="D51" s="1113"/>
      <c r="E51" s="1113"/>
      <c r="F51" s="1113"/>
      <c r="G51" s="1113"/>
      <c r="H51" s="1113"/>
      <c r="I51" s="1113"/>
      <c r="J51" s="1113"/>
      <c r="K51" s="1113"/>
      <c r="L51" s="1113"/>
      <c r="M51" s="1113"/>
      <c r="N51" s="1113"/>
      <c r="O51" s="1113"/>
      <c r="P51" s="1114"/>
      <c r="Q51" s="1115"/>
      <c r="R51" s="1099"/>
      <c r="S51" s="1099"/>
      <c r="T51" s="1099"/>
      <c r="U51" s="1099"/>
      <c r="V51" s="1099"/>
      <c r="W51" s="1099"/>
      <c r="X51" s="1099"/>
      <c r="Y51" s="1099"/>
      <c r="Z51" s="1099"/>
      <c r="AA51" s="1099"/>
      <c r="AB51" s="1099"/>
      <c r="AC51" s="1099"/>
      <c r="AD51" s="1099"/>
      <c r="AE51" s="1116"/>
      <c r="AF51" s="1095"/>
      <c r="AG51" s="1096"/>
      <c r="AH51" s="1096"/>
      <c r="AI51" s="1096"/>
      <c r="AJ51" s="1097"/>
      <c r="AK51" s="1098"/>
      <c r="AL51" s="1099"/>
      <c r="AM51" s="1099"/>
      <c r="AN51" s="1099"/>
      <c r="AO51" s="1099"/>
      <c r="AP51" s="1099"/>
      <c r="AQ51" s="1099"/>
      <c r="AR51" s="1099"/>
      <c r="AS51" s="1099"/>
      <c r="AT51" s="1099"/>
      <c r="AU51" s="1099"/>
      <c r="AV51" s="1099"/>
      <c r="AW51" s="1099"/>
      <c r="AX51" s="1099"/>
      <c r="AY51" s="1099"/>
      <c r="AZ51" s="1100"/>
      <c r="BA51" s="1100"/>
      <c r="BB51" s="1100"/>
      <c r="BC51" s="1100"/>
      <c r="BD51" s="1100"/>
      <c r="BE51" s="1107"/>
      <c r="BF51" s="1107"/>
      <c r="BG51" s="1107"/>
      <c r="BH51" s="1107"/>
      <c r="BI51" s="1108"/>
      <c r="BJ51" s="232"/>
      <c r="BK51" s="232"/>
      <c r="BL51" s="232"/>
      <c r="BM51" s="232"/>
      <c r="BN51" s="232"/>
      <c r="BO51" s="245"/>
      <c r="BP51" s="245"/>
      <c r="BQ51" s="242">
        <v>45</v>
      </c>
      <c r="BR51" s="243"/>
      <c r="BS51" s="1090"/>
      <c r="BT51" s="1091"/>
      <c r="BU51" s="1091"/>
      <c r="BV51" s="1091"/>
      <c r="BW51" s="1091"/>
      <c r="BX51" s="1091"/>
      <c r="BY51" s="1091"/>
      <c r="BZ51" s="1091"/>
      <c r="CA51" s="1091"/>
      <c r="CB51" s="1091"/>
      <c r="CC51" s="1091"/>
      <c r="CD51" s="1091"/>
      <c r="CE51" s="1091"/>
      <c r="CF51" s="1091"/>
      <c r="CG51" s="1092"/>
      <c r="CH51" s="1065"/>
      <c r="CI51" s="1066"/>
      <c r="CJ51" s="1066"/>
      <c r="CK51" s="1066"/>
      <c r="CL51" s="1067"/>
      <c r="CM51" s="1065"/>
      <c r="CN51" s="1066"/>
      <c r="CO51" s="1066"/>
      <c r="CP51" s="1066"/>
      <c r="CQ51" s="1067"/>
      <c r="CR51" s="1065"/>
      <c r="CS51" s="1066"/>
      <c r="CT51" s="1066"/>
      <c r="CU51" s="1066"/>
      <c r="CV51" s="1067"/>
      <c r="CW51" s="1065"/>
      <c r="CX51" s="1066"/>
      <c r="CY51" s="1066"/>
      <c r="CZ51" s="1066"/>
      <c r="DA51" s="1067"/>
      <c r="DB51" s="1065"/>
      <c r="DC51" s="1066"/>
      <c r="DD51" s="1066"/>
      <c r="DE51" s="1066"/>
      <c r="DF51" s="1067"/>
      <c r="DG51" s="1065"/>
      <c r="DH51" s="1066"/>
      <c r="DI51" s="1066"/>
      <c r="DJ51" s="1066"/>
      <c r="DK51" s="1067"/>
      <c r="DL51" s="1065"/>
      <c r="DM51" s="1066"/>
      <c r="DN51" s="1066"/>
      <c r="DO51" s="1066"/>
      <c r="DP51" s="1067"/>
      <c r="DQ51" s="1065"/>
      <c r="DR51" s="1066"/>
      <c r="DS51" s="1066"/>
      <c r="DT51" s="1066"/>
      <c r="DU51" s="1067"/>
      <c r="DV51" s="1068"/>
      <c r="DW51" s="1069"/>
      <c r="DX51" s="1069"/>
      <c r="DY51" s="1069"/>
      <c r="DZ51" s="1070"/>
      <c r="EA51" s="226"/>
    </row>
    <row r="52" spans="1:131" s="227" customFormat="1" ht="26.25" customHeight="1" x14ac:dyDescent="0.15">
      <c r="A52" s="241">
        <v>25</v>
      </c>
      <c r="B52" s="1112"/>
      <c r="C52" s="1113"/>
      <c r="D52" s="1113"/>
      <c r="E52" s="1113"/>
      <c r="F52" s="1113"/>
      <c r="G52" s="1113"/>
      <c r="H52" s="1113"/>
      <c r="I52" s="1113"/>
      <c r="J52" s="1113"/>
      <c r="K52" s="1113"/>
      <c r="L52" s="1113"/>
      <c r="M52" s="1113"/>
      <c r="N52" s="1113"/>
      <c r="O52" s="1113"/>
      <c r="P52" s="1114"/>
      <c r="Q52" s="1115"/>
      <c r="R52" s="1099"/>
      <c r="S52" s="1099"/>
      <c r="T52" s="1099"/>
      <c r="U52" s="1099"/>
      <c r="V52" s="1099"/>
      <c r="W52" s="1099"/>
      <c r="X52" s="1099"/>
      <c r="Y52" s="1099"/>
      <c r="Z52" s="1099"/>
      <c r="AA52" s="1099"/>
      <c r="AB52" s="1099"/>
      <c r="AC52" s="1099"/>
      <c r="AD52" s="1099"/>
      <c r="AE52" s="1116"/>
      <c r="AF52" s="1095"/>
      <c r="AG52" s="1096"/>
      <c r="AH52" s="1096"/>
      <c r="AI52" s="1096"/>
      <c r="AJ52" s="1097"/>
      <c r="AK52" s="1098"/>
      <c r="AL52" s="1099"/>
      <c r="AM52" s="1099"/>
      <c r="AN52" s="1099"/>
      <c r="AO52" s="1099"/>
      <c r="AP52" s="1099"/>
      <c r="AQ52" s="1099"/>
      <c r="AR52" s="1099"/>
      <c r="AS52" s="1099"/>
      <c r="AT52" s="1099"/>
      <c r="AU52" s="1099"/>
      <c r="AV52" s="1099"/>
      <c r="AW52" s="1099"/>
      <c r="AX52" s="1099"/>
      <c r="AY52" s="1099"/>
      <c r="AZ52" s="1100"/>
      <c r="BA52" s="1100"/>
      <c r="BB52" s="1100"/>
      <c r="BC52" s="1100"/>
      <c r="BD52" s="1100"/>
      <c r="BE52" s="1107"/>
      <c r="BF52" s="1107"/>
      <c r="BG52" s="1107"/>
      <c r="BH52" s="1107"/>
      <c r="BI52" s="1108"/>
      <c r="BJ52" s="232"/>
      <c r="BK52" s="232"/>
      <c r="BL52" s="232"/>
      <c r="BM52" s="232"/>
      <c r="BN52" s="232"/>
      <c r="BO52" s="245"/>
      <c r="BP52" s="245"/>
      <c r="BQ52" s="242">
        <v>46</v>
      </c>
      <c r="BR52" s="243"/>
      <c r="BS52" s="1090"/>
      <c r="BT52" s="1091"/>
      <c r="BU52" s="1091"/>
      <c r="BV52" s="1091"/>
      <c r="BW52" s="1091"/>
      <c r="BX52" s="1091"/>
      <c r="BY52" s="1091"/>
      <c r="BZ52" s="1091"/>
      <c r="CA52" s="1091"/>
      <c r="CB52" s="1091"/>
      <c r="CC52" s="1091"/>
      <c r="CD52" s="1091"/>
      <c r="CE52" s="1091"/>
      <c r="CF52" s="1091"/>
      <c r="CG52" s="1092"/>
      <c r="CH52" s="1065"/>
      <c r="CI52" s="1066"/>
      <c r="CJ52" s="1066"/>
      <c r="CK52" s="1066"/>
      <c r="CL52" s="1067"/>
      <c r="CM52" s="1065"/>
      <c r="CN52" s="1066"/>
      <c r="CO52" s="1066"/>
      <c r="CP52" s="1066"/>
      <c r="CQ52" s="1067"/>
      <c r="CR52" s="1065"/>
      <c r="CS52" s="1066"/>
      <c r="CT52" s="1066"/>
      <c r="CU52" s="1066"/>
      <c r="CV52" s="1067"/>
      <c r="CW52" s="1065"/>
      <c r="CX52" s="1066"/>
      <c r="CY52" s="1066"/>
      <c r="CZ52" s="1066"/>
      <c r="DA52" s="1067"/>
      <c r="DB52" s="1065"/>
      <c r="DC52" s="1066"/>
      <c r="DD52" s="1066"/>
      <c r="DE52" s="1066"/>
      <c r="DF52" s="1067"/>
      <c r="DG52" s="1065"/>
      <c r="DH52" s="1066"/>
      <c r="DI52" s="1066"/>
      <c r="DJ52" s="1066"/>
      <c r="DK52" s="1067"/>
      <c r="DL52" s="1065"/>
      <c r="DM52" s="1066"/>
      <c r="DN52" s="1066"/>
      <c r="DO52" s="1066"/>
      <c r="DP52" s="1067"/>
      <c r="DQ52" s="1065"/>
      <c r="DR52" s="1066"/>
      <c r="DS52" s="1066"/>
      <c r="DT52" s="1066"/>
      <c r="DU52" s="1067"/>
      <c r="DV52" s="1068"/>
      <c r="DW52" s="1069"/>
      <c r="DX52" s="1069"/>
      <c r="DY52" s="1069"/>
      <c r="DZ52" s="1070"/>
      <c r="EA52" s="226"/>
    </row>
    <row r="53" spans="1:131" s="227" customFormat="1" ht="26.25" customHeight="1" x14ac:dyDescent="0.15">
      <c r="A53" s="241">
        <v>26</v>
      </c>
      <c r="B53" s="1112"/>
      <c r="C53" s="1113"/>
      <c r="D53" s="1113"/>
      <c r="E53" s="1113"/>
      <c r="F53" s="1113"/>
      <c r="G53" s="1113"/>
      <c r="H53" s="1113"/>
      <c r="I53" s="1113"/>
      <c r="J53" s="1113"/>
      <c r="K53" s="1113"/>
      <c r="L53" s="1113"/>
      <c r="M53" s="1113"/>
      <c r="N53" s="1113"/>
      <c r="O53" s="1113"/>
      <c r="P53" s="1114"/>
      <c r="Q53" s="1115"/>
      <c r="R53" s="1099"/>
      <c r="S53" s="1099"/>
      <c r="T53" s="1099"/>
      <c r="U53" s="1099"/>
      <c r="V53" s="1099"/>
      <c r="W53" s="1099"/>
      <c r="X53" s="1099"/>
      <c r="Y53" s="1099"/>
      <c r="Z53" s="1099"/>
      <c r="AA53" s="1099"/>
      <c r="AB53" s="1099"/>
      <c r="AC53" s="1099"/>
      <c r="AD53" s="1099"/>
      <c r="AE53" s="1116"/>
      <c r="AF53" s="1095"/>
      <c r="AG53" s="1096"/>
      <c r="AH53" s="1096"/>
      <c r="AI53" s="1096"/>
      <c r="AJ53" s="1097"/>
      <c r="AK53" s="1098"/>
      <c r="AL53" s="1099"/>
      <c r="AM53" s="1099"/>
      <c r="AN53" s="1099"/>
      <c r="AO53" s="1099"/>
      <c r="AP53" s="1099"/>
      <c r="AQ53" s="1099"/>
      <c r="AR53" s="1099"/>
      <c r="AS53" s="1099"/>
      <c r="AT53" s="1099"/>
      <c r="AU53" s="1099"/>
      <c r="AV53" s="1099"/>
      <c r="AW53" s="1099"/>
      <c r="AX53" s="1099"/>
      <c r="AY53" s="1099"/>
      <c r="AZ53" s="1100"/>
      <c r="BA53" s="1100"/>
      <c r="BB53" s="1100"/>
      <c r="BC53" s="1100"/>
      <c r="BD53" s="1100"/>
      <c r="BE53" s="1107"/>
      <c r="BF53" s="1107"/>
      <c r="BG53" s="1107"/>
      <c r="BH53" s="1107"/>
      <c r="BI53" s="1108"/>
      <c r="BJ53" s="232"/>
      <c r="BK53" s="232"/>
      <c r="BL53" s="232"/>
      <c r="BM53" s="232"/>
      <c r="BN53" s="232"/>
      <c r="BO53" s="245"/>
      <c r="BP53" s="245"/>
      <c r="BQ53" s="242">
        <v>47</v>
      </c>
      <c r="BR53" s="243"/>
      <c r="BS53" s="1090"/>
      <c r="BT53" s="1091"/>
      <c r="BU53" s="1091"/>
      <c r="BV53" s="1091"/>
      <c r="BW53" s="1091"/>
      <c r="BX53" s="1091"/>
      <c r="BY53" s="1091"/>
      <c r="BZ53" s="1091"/>
      <c r="CA53" s="1091"/>
      <c r="CB53" s="1091"/>
      <c r="CC53" s="1091"/>
      <c r="CD53" s="1091"/>
      <c r="CE53" s="1091"/>
      <c r="CF53" s="1091"/>
      <c r="CG53" s="1092"/>
      <c r="CH53" s="1065"/>
      <c r="CI53" s="1066"/>
      <c r="CJ53" s="1066"/>
      <c r="CK53" s="1066"/>
      <c r="CL53" s="1067"/>
      <c r="CM53" s="1065"/>
      <c r="CN53" s="1066"/>
      <c r="CO53" s="1066"/>
      <c r="CP53" s="1066"/>
      <c r="CQ53" s="1067"/>
      <c r="CR53" s="1065"/>
      <c r="CS53" s="1066"/>
      <c r="CT53" s="1066"/>
      <c r="CU53" s="1066"/>
      <c r="CV53" s="1067"/>
      <c r="CW53" s="1065"/>
      <c r="CX53" s="1066"/>
      <c r="CY53" s="1066"/>
      <c r="CZ53" s="1066"/>
      <c r="DA53" s="1067"/>
      <c r="DB53" s="1065"/>
      <c r="DC53" s="1066"/>
      <c r="DD53" s="1066"/>
      <c r="DE53" s="1066"/>
      <c r="DF53" s="1067"/>
      <c r="DG53" s="1065"/>
      <c r="DH53" s="1066"/>
      <c r="DI53" s="1066"/>
      <c r="DJ53" s="1066"/>
      <c r="DK53" s="1067"/>
      <c r="DL53" s="1065"/>
      <c r="DM53" s="1066"/>
      <c r="DN53" s="1066"/>
      <c r="DO53" s="1066"/>
      <c r="DP53" s="1067"/>
      <c r="DQ53" s="1065"/>
      <c r="DR53" s="1066"/>
      <c r="DS53" s="1066"/>
      <c r="DT53" s="1066"/>
      <c r="DU53" s="1067"/>
      <c r="DV53" s="1068"/>
      <c r="DW53" s="1069"/>
      <c r="DX53" s="1069"/>
      <c r="DY53" s="1069"/>
      <c r="DZ53" s="1070"/>
      <c r="EA53" s="226"/>
    </row>
    <row r="54" spans="1:131" s="227" customFormat="1" ht="26.25" customHeight="1" x14ac:dyDescent="0.15">
      <c r="A54" s="241">
        <v>27</v>
      </c>
      <c r="B54" s="1112"/>
      <c r="C54" s="1113"/>
      <c r="D54" s="1113"/>
      <c r="E54" s="1113"/>
      <c r="F54" s="1113"/>
      <c r="G54" s="1113"/>
      <c r="H54" s="1113"/>
      <c r="I54" s="1113"/>
      <c r="J54" s="1113"/>
      <c r="K54" s="1113"/>
      <c r="L54" s="1113"/>
      <c r="M54" s="1113"/>
      <c r="N54" s="1113"/>
      <c r="O54" s="1113"/>
      <c r="P54" s="1114"/>
      <c r="Q54" s="1115"/>
      <c r="R54" s="1099"/>
      <c r="S54" s="1099"/>
      <c r="T54" s="1099"/>
      <c r="U54" s="1099"/>
      <c r="V54" s="1099"/>
      <c r="W54" s="1099"/>
      <c r="X54" s="1099"/>
      <c r="Y54" s="1099"/>
      <c r="Z54" s="1099"/>
      <c r="AA54" s="1099"/>
      <c r="AB54" s="1099"/>
      <c r="AC54" s="1099"/>
      <c r="AD54" s="1099"/>
      <c r="AE54" s="1116"/>
      <c r="AF54" s="1095"/>
      <c r="AG54" s="1096"/>
      <c r="AH54" s="1096"/>
      <c r="AI54" s="1096"/>
      <c r="AJ54" s="1097"/>
      <c r="AK54" s="1098"/>
      <c r="AL54" s="1099"/>
      <c r="AM54" s="1099"/>
      <c r="AN54" s="1099"/>
      <c r="AO54" s="1099"/>
      <c r="AP54" s="1099"/>
      <c r="AQ54" s="1099"/>
      <c r="AR54" s="1099"/>
      <c r="AS54" s="1099"/>
      <c r="AT54" s="1099"/>
      <c r="AU54" s="1099"/>
      <c r="AV54" s="1099"/>
      <c r="AW54" s="1099"/>
      <c r="AX54" s="1099"/>
      <c r="AY54" s="1099"/>
      <c r="AZ54" s="1100"/>
      <c r="BA54" s="1100"/>
      <c r="BB54" s="1100"/>
      <c r="BC54" s="1100"/>
      <c r="BD54" s="1100"/>
      <c r="BE54" s="1107"/>
      <c r="BF54" s="1107"/>
      <c r="BG54" s="1107"/>
      <c r="BH54" s="1107"/>
      <c r="BI54" s="1108"/>
      <c r="BJ54" s="232"/>
      <c r="BK54" s="232"/>
      <c r="BL54" s="232"/>
      <c r="BM54" s="232"/>
      <c r="BN54" s="232"/>
      <c r="BO54" s="245"/>
      <c r="BP54" s="245"/>
      <c r="BQ54" s="242">
        <v>48</v>
      </c>
      <c r="BR54" s="243"/>
      <c r="BS54" s="1090"/>
      <c r="BT54" s="1091"/>
      <c r="BU54" s="1091"/>
      <c r="BV54" s="1091"/>
      <c r="BW54" s="1091"/>
      <c r="BX54" s="1091"/>
      <c r="BY54" s="1091"/>
      <c r="BZ54" s="1091"/>
      <c r="CA54" s="1091"/>
      <c r="CB54" s="1091"/>
      <c r="CC54" s="1091"/>
      <c r="CD54" s="1091"/>
      <c r="CE54" s="1091"/>
      <c r="CF54" s="1091"/>
      <c r="CG54" s="1092"/>
      <c r="CH54" s="1065"/>
      <c r="CI54" s="1066"/>
      <c r="CJ54" s="1066"/>
      <c r="CK54" s="1066"/>
      <c r="CL54" s="1067"/>
      <c r="CM54" s="1065"/>
      <c r="CN54" s="1066"/>
      <c r="CO54" s="1066"/>
      <c r="CP54" s="1066"/>
      <c r="CQ54" s="1067"/>
      <c r="CR54" s="1065"/>
      <c r="CS54" s="1066"/>
      <c r="CT54" s="1066"/>
      <c r="CU54" s="1066"/>
      <c r="CV54" s="1067"/>
      <c r="CW54" s="1065"/>
      <c r="CX54" s="1066"/>
      <c r="CY54" s="1066"/>
      <c r="CZ54" s="1066"/>
      <c r="DA54" s="1067"/>
      <c r="DB54" s="1065"/>
      <c r="DC54" s="1066"/>
      <c r="DD54" s="1066"/>
      <c r="DE54" s="1066"/>
      <c r="DF54" s="1067"/>
      <c r="DG54" s="1065"/>
      <c r="DH54" s="1066"/>
      <c r="DI54" s="1066"/>
      <c r="DJ54" s="1066"/>
      <c r="DK54" s="1067"/>
      <c r="DL54" s="1065"/>
      <c r="DM54" s="1066"/>
      <c r="DN54" s="1066"/>
      <c r="DO54" s="1066"/>
      <c r="DP54" s="1067"/>
      <c r="DQ54" s="1065"/>
      <c r="DR54" s="1066"/>
      <c r="DS54" s="1066"/>
      <c r="DT54" s="1066"/>
      <c r="DU54" s="1067"/>
      <c r="DV54" s="1068"/>
      <c r="DW54" s="1069"/>
      <c r="DX54" s="1069"/>
      <c r="DY54" s="1069"/>
      <c r="DZ54" s="1070"/>
      <c r="EA54" s="226"/>
    </row>
    <row r="55" spans="1:131" s="227" customFormat="1" ht="26.25" customHeight="1" x14ac:dyDescent="0.15">
      <c r="A55" s="241">
        <v>28</v>
      </c>
      <c r="B55" s="1112"/>
      <c r="C55" s="1113"/>
      <c r="D55" s="1113"/>
      <c r="E55" s="1113"/>
      <c r="F55" s="1113"/>
      <c r="G55" s="1113"/>
      <c r="H55" s="1113"/>
      <c r="I55" s="1113"/>
      <c r="J55" s="1113"/>
      <c r="K55" s="1113"/>
      <c r="L55" s="1113"/>
      <c r="M55" s="1113"/>
      <c r="N55" s="1113"/>
      <c r="O55" s="1113"/>
      <c r="P55" s="1114"/>
      <c r="Q55" s="1115"/>
      <c r="R55" s="1099"/>
      <c r="S55" s="1099"/>
      <c r="T55" s="1099"/>
      <c r="U55" s="1099"/>
      <c r="V55" s="1099"/>
      <c r="W55" s="1099"/>
      <c r="X55" s="1099"/>
      <c r="Y55" s="1099"/>
      <c r="Z55" s="1099"/>
      <c r="AA55" s="1099"/>
      <c r="AB55" s="1099"/>
      <c r="AC55" s="1099"/>
      <c r="AD55" s="1099"/>
      <c r="AE55" s="1116"/>
      <c r="AF55" s="1095"/>
      <c r="AG55" s="1096"/>
      <c r="AH55" s="1096"/>
      <c r="AI55" s="1096"/>
      <c r="AJ55" s="1097"/>
      <c r="AK55" s="1098"/>
      <c r="AL55" s="1099"/>
      <c r="AM55" s="1099"/>
      <c r="AN55" s="1099"/>
      <c r="AO55" s="1099"/>
      <c r="AP55" s="1099"/>
      <c r="AQ55" s="1099"/>
      <c r="AR55" s="1099"/>
      <c r="AS55" s="1099"/>
      <c r="AT55" s="1099"/>
      <c r="AU55" s="1099"/>
      <c r="AV55" s="1099"/>
      <c r="AW55" s="1099"/>
      <c r="AX55" s="1099"/>
      <c r="AY55" s="1099"/>
      <c r="AZ55" s="1100"/>
      <c r="BA55" s="1100"/>
      <c r="BB55" s="1100"/>
      <c r="BC55" s="1100"/>
      <c r="BD55" s="1100"/>
      <c r="BE55" s="1107"/>
      <c r="BF55" s="1107"/>
      <c r="BG55" s="1107"/>
      <c r="BH55" s="1107"/>
      <c r="BI55" s="1108"/>
      <c r="BJ55" s="232"/>
      <c r="BK55" s="232"/>
      <c r="BL55" s="232"/>
      <c r="BM55" s="232"/>
      <c r="BN55" s="232"/>
      <c r="BO55" s="245"/>
      <c r="BP55" s="245"/>
      <c r="BQ55" s="242">
        <v>49</v>
      </c>
      <c r="BR55" s="243"/>
      <c r="BS55" s="1090"/>
      <c r="BT55" s="1091"/>
      <c r="BU55" s="1091"/>
      <c r="BV55" s="1091"/>
      <c r="BW55" s="1091"/>
      <c r="BX55" s="1091"/>
      <c r="BY55" s="1091"/>
      <c r="BZ55" s="1091"/>
      <c r="CA55" s="1091"/>
      <c r="CB55" s="1091"/>
      <c r="CC55" s="1091"/>
      <c r="CD55" s="1091"/>
      <c r="CE55" s="1091"/>
      <c r="CF55" s="1091"/>
      <c r="CG55" s="1092"/>
      <c r="CH55" s="1065"/>
      <c r="CI55" s="1066"/>
      <c r="CJ55" s="1066"/>
      <c r="CK55" s="1066"/>
      <c r="CL55" s="1067"/>
      <c r="CM55" s="1065"/>
      <c r="CN55" s="1066"/>
      <c r="CO55" s="1066"/>
      <c r="CP55" s="1066"/>
      <c r="CQ55" s="1067"/>
      <c r="CR55" s="1065"/>
      <c r="CS55" s="1066"/>
      <c r="CT55" s="1066"/>
      <c r="CU55" s="1066"/>
      <c r="CV55" s="1067"/>
      <c r="CW55" s="1065"/>
      <c r="CX55" s="1066"/>
      <c r="CY55" s="1066"/>
      <c r="CZ55" s="1066"/>
      <c r="DA55" s="1067"/>
      <c r="DB55" s="1065"/>
      <c r="DC55" s="1066"/>
      <c r="DD55" s="1066"/>
      <c r="DE55" s="1066"/>
      <c r="DF55" s="1067"/>
      <c r="DG55" s="1065"/>
      <c r="DH55" s="1066"/>
      <c r="DI55" s="1066"/>
      <c r="DJ55" s="1066"/>
      <c r="DK55" s="1067"/>
      <c r="DL55" s="1065"/>
      <c r="DM55" s="1066"/>
      <c r="DN55" s="1066"/>
      <c r="DO55" s="1066"/>
      <c r="DP55" s="1067"/>
      <c r="DQ55" s="1065"/>
      <c r="DR55" s="1066"/>
      <c r="DS55" s="1066"/>
      <c r="DT55" s="1066"/>
      <c r="DU55" s="1067"/>
      <c r="DV55" s="1068"/>
      <c r="DW55" s="1069"/>
      <c r="DX55" s="1069"/>
      <c r="DY55" s="1069"/>
      <c r="DZ55" s="1070"/>
      <c r="EA55" s="226"/>
    </row>
    <row r="56" spans="1:131" s="227" customFormat="1" ht="26.25" customHeight="1" x14ac:dyDescent="0.15">
      <c r="A56" s="241">
        <v>29</v>
      </c>
      <c r="B56" s="1112"/>
      <c r="C56" s="1113"/>
      <c r="D56" s="1113"/>
      <c r="E56" s="1113"/>
      <c r="F56" s="1113"/>
      <c r="G56" s="1113"/>
      <c r="H56" s="1113"/>
      <c r="I56" s="1113"/>
      <c r="J56" s="1113"/>
      <c r="K56" s="1113"/>
      <c r="L56" s="1113"/>
      <c r="M56" s="1113"/>
      <c r="N56" s="1113"/>
      <c r="O56" s="1113"/>
      <c r="P56" s="1114"/>
      <c r="Q56" s="1115"/>
      <c r="R56" s="1099"/>
      <c r="S56" s="1099"/>
      <c r="T56" s="1099"/>
      <c r="U56" s="1099"/>
      <c r="V56" s="1099"/>
      <c r="W56" s="1099"/>
      <c r="X56" s="1099"/>
      <c r="Y56" s="1099"/>
      <c r="Z56" s="1099"/>
      <c r="AA56" s="1099"/>
      <c r="AB56" s="1099"/>
      <c r="AC56" s="1099"/>
      <c r="AD56" s="1099"/>
      <c r="AE56" s="1116"/>
      <c r="AF56" s="1095"/>
      <c r="AG56" s="1096"/>
      <c r="AH56" s="1096"/>
      <c r="AI56" s="1096"/>
      <c r="AJ56" s="1097"/>
      <c r="AK56" s="1098"/>
      <c r="AL56" s="1099"/>
      <c r="AM56" s="1099"/>
      <c r="AN56" s="1099"/>
      <c r="AO56" s="1099"/>
      <c r="AP56" s="1099"/>
      <c r="AQ56" s="1099"/>
      <c r="AR56" s="1099"/>
      <c r="AS56" s="1099"/>
      <c r="AT56" s="1099"/>
      <c r="AU56" s="1099"/>
      <c r="AV56" s="1099"/>
      <c r="AW56" s="1099"/>
      <c r="AX56" s="1099"/>
      <c r="AY56" s="1099"/>
      <c r="AZ56" s="1100"/>
      <c r="BA56" s="1100"/>
      <c r="BB56" s="1100"/>
      <c r="BC56" s="1100"/>
      <c r="BD56" s="1100"/>
      <c r="BE56" s="1107"/>
      <c r="BF56" s="1107"/>
      <c r="BG56" s="1107"/>
      <c r="BH56" s="1107"/>
      <c r="BI56" s="1108"/>
      <c r="BJ56" s="232"/>
      <c r="BK56" s="232"/>
      <c r="BL56" s="232"/>
      <c r="BM56" s="232"/>
      <c r="BN56" s="232"/>
      <c r="BO56" s="245"/>
      <c r="BP56" s="245"/>
      <c r="BQ56" s="242">
        <v>50</v>
      </c>
      <c r="BR56" s="243"/>
      <c r="BS56" s="1090"/>
      <c r="BT56" s="1091"/>
      <c r="BU56" s="1091"/>
      <c r="BV56" s="1091"/>
      <c r="BW56" s="1091"/>
      <c r="BX56" s="1091"/>
      <c r="BY56" s="1091"/>
      <c r="BZ56" s="1091"/>
      <c r="CA56" s="1091"/>
      <c r="CB56" s="1091"/>
      <c r="CC56" s="1091"/>
      <c r="CD56" s="1091"/>
      <c r="CE56" s="1091"/>
      <c r="CF56" s="1091"/>
      <c r="CG56" s="1092"/>
      <c r="CH56" s="1065"/>
      <c r="CI56" s="1066"/>
      <c r="CJ56" s="1066"/>
      <c r="CK56" s="1066"/>
      <c r="CL56" s="1067"/>
      <c r="CM56" s="1065"/>
      <c r="CN56" s="1066"/>
      <c r="CO56" s="1066"/>
      <c r="CP56" s="1066"/>
      <c r="CQ56" s="1067"/>
      <c r="CR56" s="1065"/>
      <c r="CS56" s="1066"/>
      <c r="CT56" s="1066"/>
      <c r="CU56" s="1066"/>
      <c r="CV56" s="1067"/>
      <c r="CW56" s="1065"/>
      <c r="CX56" s="1066"/>
      <c r="CY56" s="1066"/>
      <c r="CZ56" s="1066"/>
      <c r="DA56" s="1067"/>
      <c r="DB56" s="1065"/>
      <c r="DC56" s="1066"/>
      <c r="DD56" s="1066"/>
      <c r="DE56" s="1066"/>
      <c r="DF56" s="1067"/>
      <c r="DG56" s="1065"/>
      <c r="DH56" s="1066"/>
      <c r="DI56" s="1066"/>
      <c r="DJ56" s="1066"/>
      <c r="DK56" s="1067"/>
      <c r="DL56" s="1065"/>
      <c r="DM56" s="1066"/>
      <c r="DN56" s="1066"/>
      <c r="DO56" s="1066"/>
      <c r="DP56" s="1067"/>
      <c r="DQ56" s="1065"/>
      <c r="DR56" s="1066"/>
      <c r="DS56" s="1066"/>
      <c r="DT56" s="1066"/>
      <c r="DU56" s="1067"/>
      <c r="DV56" s="1068"/>
      <c r="DW56" s="1069"/>
      <c r="DX56" s="1069"/>
      <c r="DY56" s="1069"/>
      <c r="DZ56" s="1070"/>
      <c r="EA56" s="226"/>
    </row>
    <row r="57" spans="1:131" s="227" customFormat="1" ht="26.25" customHeight="1" x14ac:dyDescent="0.15">
      <c r="A57" s="241">
        <v>30</v>
      </c>
      <c r="B57" s="1112"/>
      <c r="C57" s="1113"/>
      <c r="D57" s="1113"/>
      <c r="E57" s="1113"/>
      <c r="F57" s="1113"/>
      <c r="G57" s="1113"/>
      <c r="H57" s="1113"/>
      <c r="I57" s="1113"/>
      <c r="J57" s="1113"/>
      <c r="K57" s="1113"/>
      <c r="L57" s="1113"/>
      <c r="M57" s="1113"/>
      <c r="N57" s="1113"/>
      <c r="O57" s="1113"/>
      <c r="P57" s="1114"/>
      <c r="Q57" s="1115"/>
      <c r="R57" s="1099"/>
      <c r="S57" s="1099"/>
      <c r="T57" s="1099"/>
      <c r="U57" s="1099"/>
      <c r="V57" s="1099"/>
      <c r="W57" s="1099"/>
      <c r="X57" s="1099"/>
      <c r="Y57" s="1099"/>
      <c r="Z57" s="1099"/>
      <c r="AA57" s="1099"/>
      <c r="AB57" s="1099"/>
      <c r="AC57" s="1099"/>
      <c r="AD57" s="1099"/>
      <c r="AE57" s="1116"/>
      <c r="AF57" s="1095"/>
      <c r="AG57" s="1096"/>
      <c r="AH57" s="1096"/>
      <c r="AI57" s="1096"/>
      <c r="AJ57" s="1097"/>
      <c r="AK57" s="1098"/>
      <c r="AL57" s="1099"/>
      <c r="AM57" s="1099"/>
      <c r="AN57" s="1099"/>
      <c r="AO57" s="1099"/>
      <c r="AP57" s="1099"/>
      <c r="AQ57" s="1099"/>
      <c r="AR57" s="1099"/>
      <c r="AS57" s="1099"/>
      <c r="AT57" s="1099"/>
      <c r="AU57" s="1099"/>
      <c r="AV57" s="1099"/>
      <c r="AW57" s="1099"/>
      <c r="AX57" s="1099"/>
      <c r="AY57" s="1099"/>
      <c r="AZ57" s="1100"/>
      <c r="BA57" s="1100"/>
      <c r="BB57" s="1100"/>
      <c r="BC57" s="1100"/>
      <c r="BD57" s="1100"/>
      <c r="BE57" s="1107"/>
      <c r="BF57" s="1107"/>
      <c r="BG57" s="1107"/>
      <c r="BH57" s="1107"/>
      <c r="BI57" s="1108"/>
      <c r="BJ57" s="232"/>
      <c r="BK57" s="232"/>
      <c r="BL57" s="232"/>
      <c r="BM57" s="232"/>
      <c r="BN57" s="232"/>
      <c r="BO57" s="245"/>
      <c r="BP57" s="245"/>
      <c r="BQ57" s="242">
        <v>51</v>
      </c>
      <c r="BR57" s="243"/>
      <c r="BS57" s="1090"/>
      <c r="BT57" s="1091"/>
      <c r="BU57" s="1091"/>
      <c r="BV57" s="1091"/>
      <c r="BW57" s="1091"/>
      <c r="BX57" s="1091"/>
      <c r="BY57" s="1091"/>
      <c r="BZ57" s="1091"/>
      <c r="CA57" s="1091"/>
      <c r="CB57" s="1091"/>
      <c r="CC57" s="1091"/>
      <c r="CD57" s="1091"/>
      <c r="CE57" s="1091"/>
      <c r="CF57" s="1091"/>
      <c r="CG57" s="1092"/>
      <c r="CH57" s="1065"/>
      <c r="CI57" s="1066"/>
      <c r="CJ57" s="1066"/>
      <c r="CK57" s="1066"/>
      <c r="CL57" s="1067"/>
      <c r="CM57" s="1065"/>
      <c r="CN57" s="1066"/>
      <c r="CO57" s="1066"/>
      <c r="CP57" s="1066"/>
      <c r="CQ57" s="1067"/>
      <c r="CR57" s="1065"/>
      <c r="CS57" s="1066"/>
      <c r="CT57" s="1066"/>
      <c r="CU57" s="1066"/>
      <c r="CV57" s="1067"/>
      <c r="CW57" s="1065"/>
      <c r="CX57" s="1066"/>
      <c r="CY57" s="1066"/>
      <c r="CZ57" s="1066"/>
      <c r="DA57" s="1067"/>
      <c r="DB57" s="1065"/>
      <c r="DC57" s="1066"/>
      <c r="DD57" s="1066"/>
      <c r="DE57" s="1066"/>
      <c r="DF57" s="1067"/>
      <c r="DG57" s="1065"/>
      <c r="DH57" s="1066"/>
      <c r="DI57" s="1066"/>
      <c r="DJ57" s="1066"/>
      <c r="DK57" s="1067"/>
      <c r="DL57" s="1065"/>
      <c r="DM57" s="1066"/>
      <c r="DN57" s="1066"/>
      <c r="DO57" s="1066"/>
      <c r="DP57" s="1067"/>
      <c r="DQ57" s="1065"/>
      <c r="DR57" s="1066"/>
      <c r="DS57" s="1066"/>
      <c r="DT57" s="1066"/>
      <c r="DU57" s="1067"/>
      <c r="DV57" s="1068"/>
      <c r="DW57" s="1069"/>
      <c r="DX57" s="1069"/>
      <c r="DY57" s="1069"/>
      <c r="DZ57" s="1070"/>
      <c r="EA57" s="226"/>
    </row>
    <row r="58" spans="1:131" s="227" customFormat="1" ht="26.25" customHeight="1" x14ac:dyDescent="0.15">
      <c r="A58" s="241">
        <v>31</v>
      </c>
      <c r="B58" s="1112"/>
      <c r="C58" s="1113"/>
      <c r="D58" s="1113"/>
      <c r="E58" s="1113"/>
      <c r="F58" s="1113"/>
      <c r="G58" s="1113"/>
      <c r="H58" s="1113"/>
      <c r="I58" s="1113"/>
      <c r="J58" s="1113"/>
      <c r="K58" s="1113"/>
      <c r="L58" s="1113"/>
      <c r="M58" s="1113"/>
      <c r="N58" s="1113"/>
      <c r="O58" s="1113"/>
      <c r="P58" s="1114"/>
      <c r="Q58" s="1115"/>
      <c r="R58" s="1099"/>
      <c r="S58" s="1099"/>
      <c r="T58" s="1099"/>
      <c r="U58" s="1099"/>
      <c r="V58" s="1099"/>
      <c r="W58" s="1099"/>
      <c r="X58" s="1099"/>
      <c r="Y58" s="1099"/>
      <c r="Z58" s="1099"/>
      <c r="AA58" s="1099"/>
      <c r="AB58" s="1099"/>
      <c r="AC58" s="1099"/>
      <c r="AD58" s="1099"/>
      <c r="AE58" s="1116"/>
      <c r="AF58" s="1095"/>
      <c r="AG58" s="1096"/>
      <c r="AH58" s="1096"/>
      <c r="AI58" s="1096"/>
      <c r="AJ58" s="1097"/>
      <c r="AK58" s="1098"/>
      <c r="AL58" s="1099"/>
      <c r="AM58" s="1099"/>
      <c r="AN58" s="1099"/>
      <c r="AO58" s="1099"/>
      <c r="AP58" s="1099"/>
      <c r="AQ58" s="1099"/>
      <c r="AR58" s="1099"/>
      <c r="AS58" s="1099"/>
      <c r="AT58" s="1099"/>
      <c r="AU58" s="1099"/>
      <c r="AV58" s="1099"/>
      <c r="AW58" s="1099"/>
      <c r="AX58" s="1099"/>
      <c r="AY58" s="1099"/>
      <c r="AZ58" s="1100"/>
      <c r="BA58" s="1100"/>
      <c r="BB58" s="1100"/>
      <c r="BC58" s="1100"/>
      <c r="BD58" s="1100"/>
      <c r="BE58" s="1107"/>
      <c r="BF58" s="1107"/>
      <c r="BG58" s="1107"/>
      <c r="BH58" s="1107"/>
      <c r="BI58" s="1108"/>
      <c r="BJ58" s="232"/>
      <c r="BK58" s="232"/>
      <c r="BL58" s="232"/>
      <c r="BM58" s="232"/>
      <c r="BN58" s="232"/>
      <c r="BO58" s="245"/>
      <c r="BP58" s="245"/>
      <c r="BQ58" s="242">
        <v>52</v>
      </c>
      <c r="BR58" s="243"/>
      <c r="BS58" s="1090"/>
      <c r="BT58" s="1091"/>
      <c r="BU58" s="1091"/>
      <c r="BV58" s="1091"/>
      <c r="BW58" s="1091"/>
      <c r="BX58" s="1091"/>
      <c r="BY58" s="1091"/>
      <c r="BZ58" s="1091"/>
      <c r="CA58" s="1091"/>
      <c r="CB58" s="1091"/>
      <c r="CC58" s="1091"/>
      <c r="CD58" s="1091"/>
      <c r="CE58" s="1091"/>
      <c r="CF58" s="1091"/>
      <c r="CG58" s="1092"/>
      <c r="CH58" s="1065"/>
      <c r="CI58" s="1066"/>
      <c r="CJ58" s="1066"/>
      <c r="CK58" s="1066"/>
      <c r="CL58" s="1067"/>
      <c r="CM58" s="1065"/>
      <c r="CN58" s="1066"/>
      <c r="CO58" s="1066"/>
      <c r="CP58" s="1066"/>
      <c r="CQ58" s="1067"/>
      <c r="CR58" s="1065"/>
      <c r="CS58" s="1066"/>
      <c r="CT58" s="1066"/>
      <c r="CU58" s="1066"/>
      <c r="CV58" s="1067"/>
      <c r="CW58" s="1065"/>
      <c r="CX58" s="1066"/>
      <c r="CY58" s="1066"/>
      <c r="CZ58" s="1066"/>
      <c r="DA58" s="1067"/>
      <c r="DB58" s="1065"/>
      <c r="DC58" s="1066"/>
      <c r="DD58" s="1066"/>
      <c r="DE58" s="1066"/>
      <c r="DF58" s="1067"/>
      <c r="DG58" s="1065"/>
      <c r="DH58" s="1066"/>
      <c r="DI58" s="1066"/>
      <c r="DJ58" s="1066"/>
      <c r="DK58" s="1067"/>
      <c r="DL58" s="1065"/>
      <c r="DM58" s="1066"/>
      <c r="DN58" s="1066"/>
      <c r="DO58" s="1066"/>
      <c r="DP58" s="1067"/>
      <c r="DQ58" s="1065"/>
      <c r="DR58" s="1066"/>
      <c r="DS58" s="1066"/>
      <c r="DT58" s="1066"/>
      <c r="DU58" s="1067"/>
      <c r="DV58" s="1068"/>
      <c r="DW58" s="1069"/>
      <c r="DX58" s="1069"/>
      <c r="DY58" s="1069"/>
      <c r="DZ58" s="1070"/>
      <c r="EA58" s="226"/>
    </row>
    <row r="59" spans="1:131" s="227" customFormat="1" ht="26.25" customHeight="1" x14ac:dyDescent="0.15">
      <c r="A59" s="241">
        <v>32</v>
      </c>
      <c r="B59" s="1112"/>
      <c r="C59" s="1113"/>
      <c r="D59" s="1113"/>
      <c r="E59" s="1113"/>
      <c r="F59" s="1113"/>
      <c r="G59" s="1113"/>
      <c r="H59" s="1113"/>
      <c r="I59" s="1113"/>
      <c r="J59" s="1113"/>
      <c r="K59" s="1113"/>
      <c r="L59" s="1113"/>
      <c r="M59" s="1113"/>
      <c r="N59" s="1113"/>
      <c r="O59" s="1113"/>
      <c r="P59" s="1114"/>
      <c r="Q59" s="1115"/>
      <c r="R59" s="1099"/>
      <c r="S59" s="1099"/>
      <c r="T59" s="1099"/>
      <c r="U59" s="1099"/>
      <c r="V59" s="1099"/>
      <c r="W59" s="1099"/>
      <c r="X59" s="1099"/>
      <c r="Y59" s="1099"/>
      <c r="Z59" s="1099"/>
      <c r="AA59" s="1099"/>
      <c r="AB59" s="1099"/>
      <c r="AC59" s="1099"/>
      <c r="AD59" s="1099"/>
      <c r="AE59" s="1116"/>
      <c r="AF59" s="1095"/>
      <c r="AG59" s="1096"/>
      <c r="AH59" s="1096"/>
      <c r="AI59" s="1096"/>
      <c r="AJ59" s="1097"/>
      <c r="AK59" s="1098"/>
      <c r="AL59" s="1099"/>
      <c r="AM59" s="1099"/>
      <c r="AN59" s="1099"/>
      <c r="AO59" s="1099"/>
      <c r="AP59" s="1099"/>
      <c r="AQ59" s="1099"/>
      <c r="AR59" s="1099"/>
      <c r="AS59" s="1099"/>
      <c r="AT59" s="1099"/>
      <c r="AU59" s="1099"/>
      <c r="AV59" s="1099"/>
      <c r="AW59" s="1099"/>
      <c r="AX59" s="1099"/>
      <c r="AY59" s="1099"/>
      <c r="AZ59" s="1100"/>
      <c r="BA59" s="1100"/>
      <c r="BB59" s="1100"/>
      <c r="BC59" s="1100"/>
      <c r="BD59" s="1100"/>
      <c r="BE59" s="1107"/>
      <c r="BF59" s="1107"/>
      <c r="BG59" s="1107"/>
      <c r="BH59" s="1107"/>
      <c r="BI59" s="1108"/>
      <c r="BJ59" s="232"/>
      <c r="BK59" s="232"/>
      <c r="BL59" s="232"/>
      <c r="BM59" s="232"/>
      <c r="BN59" s="232"/>
      <c r="BO59" s="245"/>
      <c r="BP59" s="245"/>
      <c r="BQ59" s="242">
        <v>53</v>
      </c>
      <c r="BR59" s="243"/>
      <c r="BS59" s="1090"/>
      <c r="BT59" s="1091"/>
      <c r="BU59" s="1091"/>
      <c r="BV59" s="1091"/>
      <c r="BW59" s="1091"/>
      <c r="BX59" s="1091"/>
      <c r="BY59" s="1091"/>
      <c r="BZ59" s="1091"/>
      <c r="CA59" s="1091"/>
      <c r="CB59" s="1091"/>
      <c r="CC59" s="1091"/>
      <c r="CD59" s="1091"/>
      <c r="CE59" s="1091"/>
      <c r="CF59" s="1091"/>
      <c r="CG59" s="1092"/>
      <c r="CH59" s="1065"/>
      <c r="CI59" s="1066"/>
      <c r="CJ59" s="1066"/>
      <c r="CK59" s="1066"/>
      <c r="CL59" s="1067"/>
      <c r="CM59" s="1065"/>
      <c r="CN59" s="1066"/>
      <c r="CO59" s="1066"/>
      <c r="CP59" s="1066"/>
      <c r="CQ59" s="1067"/>
      <c r="CR59" s="1065"/>
      <c r="CS59" s="1066"/>
      <c r="CT59" s="1066"/>
      <c r="CU59" s="1066"/>
      <c r="CV59" s="1067"/>
      <c r="CW59" s="1065"/>
      <c r="CX59" s="1066"/>
      <c r="CY59" s="1066"/>
      <c r="CZ59" s="1066"/>
      <c r="DA59" s="1067"/>
      <c r="DB59" s="1065"/>
      <c r="DC59" s="1066"/>
      <c r="DD59" s="1066"/>
      <c r="DE59" s="1066"/>
      <c r="DF59" s="1067"/>
      <c r="DG59" s="1065"/>
      <c r="DH59" s="1066"/>
      <c r="DI59" s="1066"/>
      <c r="DJ59" s="1066"/>
      <c r="DK59" s="1067"/>
      <c r="DL59" s="1065"/>
      <c r="DM59" s="1066"/>
      <c r="DN59" s="1066"/>
      <c r="DO59" s="1066"/>
      <c r="DP59" s="1067"/>
      <c r="DQ59" s="1065"/>
      <c r="DR59" s="1066"/>
      <c r="DS59" s="1066"/>
      <c r="DT59" s="1066"/>
      <c r="DU59" s="1067"/>
      <c r="DV59" s="1068"/>
      <c r="DW59" s="1069"/>
      <c r="DX59" s="1069"/>
      <c r="DY59" s="1069"/>
      <c r="DZ59" s="1070"/>
      <c r="EA59" s="226"/>
    </row>
    <row r="60" spans="1:131" s="227" customFormat="1" ht="26.25" customHeight="1" x14ac:dyDescent="0.15">
      <c r="A60" s="241">
        <v>33</v>
      </c>
      <c r="B60" s="1112"/>
      <c r="C60" s="1113"/>
      <c r="D60" s="1113"/>
      <c r="E60" s="1113"/>
      <c r="F60" s="1113"/>
      <c r="G60" s="1113"/>
      <c r="H60" s="1113"/>
      <c r="I60" s="1113"/>
      <c r="J60" s="1113"/>
      <c r="K60" s="1113"/>
      <c r="L60" s="1113"/>
      <c r="M60" s="1113"/>
      <c r="N60" s="1113"/>
      <c r="O60" s="1113"/>
      <c r="P60" s="1114"/>
      <c r="Q60" s="1115"/>
      <c r="R60" s="1099"/>
      <c r="S60" s="1099"/>
      <c r="T60" s="1099"/>
      <c r="U60" s="1099"/>
      <c r="V60" s="1099"/>
      <c r="W60" s="1099"/>
      <c r="X60" s="1099"/>
      <c r="Y60" s="1099"/>
      <c r="Z60" s="1099"/>
      <c r="AA60" s="1099"/>
      <c r="AB60" s="1099"/>
      <c r="AC60" s="1099"/>
      <c r="AD60" s="1099"/>
      <c r="AE60" s="1116"/>
      <c r="AF60" s="1095"/>
      <c r="AG60" s="1096"/>
      <c r="AH60" s="1096"/>
      <c r="AI60" s="1096"/>
      <c r="AJ60" s="1097"/>
      <c r="AK60" s="1098"/>
      <c r="AL60" s="1099"/>
      <c r="AM60" s="1099"/>
      <c r="AN60" s="1099"/>
      <c r="AO60" s="1099"/>
      <c r="AP60" s="1099"/>
      <c r="AQ60" s="1099"/>
      <c r="AR60" s="1099"/>
      <c r="AS60" s="1099"/>
      <c r="AT60" s="1099"/>
      <c r="AU60" s="1099"/>
      <c r="AV60" s="1099"/>
      <c r="AW60" s="1099"/>
      <c r="AX60" s="1099"/>
      <c r="AY60" s="1099"/>
      <c r="AZ60" s="1100"/>
      <c r="BA60" s="1100"/>
      <c r="BB60" s="1100"/>
      <c r="BC60" s="1100"/>
      <c r="BD60" s="1100"/>
      <c r="BE60" s="1107"/>
      <c r="BF60" s="1107"/>
      <c r="BG60" s="1107"/>
      <c r="BH60" s="1107"/>
      <c r="BI60" s="1108"/>
      <c r="BJ60" s="232"/>
      <c r="BK60" s="232"/>
      <c r="BL60" s="232"/>
      <c r="BM60" s="232"/>
      <c r="BN60" s="232"/>
      <c r="BO60" s="245"/>
      <c r="BP60" s="245"/>
      <c r="BQ60" s="242">
        <v>54</v>
      </c>
      <c r="BR60" s="243"/>
      <c r="BS60" s="1090"/>
      <c r="BT60" s="1091"/>
      <c r="BU60" s="1091"/>
      <c r="BV60" s="1091"/>
      <c r="BW60" s="1091"/>
      <c r="BX60" s="1091"/>
      <c r="BY60" s="1091"/>
      <c r="BZ60" s="1091"/>
      <c r="CA60" s="1091"/>
      <c r="CB60" s="1091"/>
      <c r="CC60" s="1091"/>
      <c r="CD60" s="1091"/>
      <c r="CE60" s="1091"/>
      <c r="CF60" s="1091"/>
      <c r="CG60" s="1092"/>
      <c r="CH60" s="1065"/>
      <c r="CI60" s="1066"/>
      <c r="CJ60" s="1066"/>
      <c r="CK60" s="1066"/>
      <c r="CL60" s="1067"/>
      <c r="CM60" s="1065"/>
      <c r="CN60" s="1066"/>
      <c r="CO60" s="1066"/>
      <c r="CP60" s="1066"/>
      <c r="CQ60" s="1067"/>
      <c r="CR60" s="1065"/>
      <c r="CS60" s="1066"/>
      <c r="CT60" s="1066"/>
      <c r="CU60" s="1066"/>
      <c r="CV60" s="1067"/>
      <c r="CW60" s="1065"/>
      <c r="CX60" s="1066"/>
      <c r="CY60" s="1066"/>
      <c r="CZ60" s="1066"/>
      <c r="DA60" s="1067"/>
      <c r="DB60" s="1065"/>
      <c r="DC60" s="1066"/>
      <c r="DD60" s="1066"/>
      <c r="DE60" s="1066"/>
      <c r="DF60" s="1067"/>
      <c r="DG60" s="1065"/>
      <c r="DH60" s="1066"/>
      <c r="DI60" s="1066"/>
      <c r="DJ60" s="1066"/>
      <c r="DK60" s="1067"/>
      <c r="DL60" s="1065"/>
      <c r="DM60" s="1066"/>
      <c r="DN60" s="1066"/>
      <c r="DO60" s="1066"/>
      <c r="DP60" s="1067"/>
      <c r="DQ60" s="1065"/>
      <c r="DR60" s="1066"/>
      <c r="DS60" s="1066"/>
      <c r="DT60" s="1066"/>
      <c r="DU60" s="1067"/>
      <c r="DV60" s="1068"/>
      <c r="DW60" s="1069"/>
      <c r="DX60" s="1069"/>
      <c r="DY60" s="1069"/>
      <c r="DZ60" s="1070"/>
      <c r="EA60" s="226"/>
    </row>
    <row r="61" spans="1:131" s="227" customFormat="1" ht="26.25" customHeight="1" thickBot="1" x14ac:dyDescent="0.2">
      <c r="A61" s="241">
        <v>34</v>
      </c>
      <c r="B61" s="1112"/>
      <c r="C61" s="1113"/>
      <c r="D61" s="1113"/>
      <c r="E61" s="1113"/>
      <c r="F61" s="1113"/>
      <c r="G61" s="1113"/>
      <c r="H61" s="1113"/>
      <c r="I61" s="1113"/>
      <c r="J61" s="1113"/>
      <c r="K61" s="1113"/>
      <c r="L61" s="1113"/>
      <c r="M61" s="1113"/>
      <c r="N61" s="1113"/>
      <c r="O61" s="1113"/>
      <c r="P61" s="1114"/>
      <c r="Q61" s="1115"/>
      <c r="R61" s="1099"/>
      <c r="S61" s="1099"/>
      <c r="T61" s="1099"/>
      <c r="U61" s="1099"/>
      <c r="V61" s="1099"/>
      <c r="W61" s="1099"/>
      <c r="X61" s="1099"/>
      <c r="Y61" s="1099"/>
      <c r="Z61" s="1099"/>
      <c r="AA61" s="1099"/>
      <c r="AB61" s="1099"/>
      <c r="AC61" s="1099"/>
      <c r="AD61" s="1099"/>
      <c r="AE61" s="1116"/>
      <c r="AF61" s="1095"/>
      <c r="AG61" s="1096"/>
      <c r="AH61" s="1096"/>
      <c r="AI61" s="1096"/>
      <c r="AJ61" s="1097"/>
      <c r="AK61" s="1098"/>
      <c r="AL61" s="1099"/>
      <c r="AM61" s="1099"/>
      <c r="AN61" s="1099"/>
      <c r="AO61" s="1099"/>
      <c r="AP61" s="1099"/>
      <c r="AQ61" s="1099"/>
      <c r="AR61" s="1099"/>
      <c r="AS61" s="1099"/>
      <c r="AT61" s="1099"/>
      <c r="AU61" s="1099"/>
      <c r="AV61" s="1099"/>
      <c r="AW61" s="1099"/>
      <c r="AX61" s="1099"/>
      <c r="AY61" s="1099"/>
      <c r="AZ61" s="1100"/>
      <c r="BA61" s="1100"/>
      <c r="BB61" s="1100"/>
      <c r="BC61" s="1100"/>
      <c r="BD61" s="1100"/>
      <c r="BE61" s="1107"/>
      <c r="BF61" s="1107"/>
      <c r="BG61" s="1107"/>
      <c r="BH61" s="1107"/>
      <c r="BI61" s="1108"/>
      <c r="BJ61" s="232"/>
      <c r="BK61" s="232"/>
      <c r="BL61" s="232"/>
      <c r="BM61" s="232"/>
      <c r="BN61" s="232"/>
      <c r="BO61" s="245"/>
      <c r="BP61" s="245"/>
      <c r="BQ61" s="242">
        <v>55</v>
      </c>
      <c r="BR61" s="243"/>
      <c r="BS61" s="1090"/>
      <c r="BT61" s="1091"/>
      <c r="BU61" s="1091"/>
      <c r="BV61" s="1091"/>
      <c r="BW61" s="1091"/>
      <c r="BX61" s="1091"/>
      <c r="BY61" s="1091"/>
      <c r="BZ61" s="1091"/>
      <c r="CA61" s="1091"/>
      <c r="CB61" s="1091"/>
      <c r="CC61" s="1091"/>
      <c r="CD61" s="1091"/>
      <c r="CE61" s="1091"/>
      <c r="CF61" s="1091"/>
      <c r="CG61" s="1092"/>
      <c r="CH61" s="1065"/>
      <c r="CI61" s="1066"/>
      <c r="CJ61" s="1066"/>
      <c r="CK61" s="1066"/>
      <c r="CL61" s="1067"/>
      <c r="CM61" s="1065"/>
      <c r="CN61" s="1066"/>
      <c r="CO61" s="1066"/>
      <c r="CP61" s="1066"/>
      <c r="CQ61" s="1067"/>
      <c r="CR61" s="1065"/>
      <c r="CS61" s="1066"/>
      <c r="CT61" s="1066"/>
      <c r="CU61" s="1066"/>
      <c r="CV61" s="1067"/>
      <c r="CW61" s="1065"/>
      <c r="CX61" s="1066"/>
      <c r="CY61" s="1066"/>
      <c r="CZ61" s="1066"/>
      <c r="DA61" s="1067"/>
      <c r="DB61" s="1065"/>
      <c r="DC61" s="1066"/>
      <c r="DD61" s="1066"/>
      <c r="DE61" s="1066"/>
      <c r="DF61" s="1067"/>
      <c r="DG61" s="1065"/>
      <c r="DH61" s="1066"/>
      <c r="DI61" s="1066"/>
      <c r="DJ61" s="1066"/>
      <c r="DK61" s="1067"/>
      <c r="DL61" s="1065"/>
      <c r="DM61" s="1066"/>
      <c r="DN61" s="1066"/>
      <c r="DO61" s="1066"/>
      <c r="DP61" s="1067"/>
      <c r="DQ61" s="1065"/>
      <c r="DR61" s="1066"/>
      <c r="DS61" s="1066"/>
      <c r="DT61" s="1066"/>
      <c r="DU61" s="1067"/>
      <c r="DV61" s="1068"/>
      <c r="DW61" s="1069"/>
      <c r="DX61" s="1069"/>
      <c r="DY61" s="1069"/>
      <c r="DZ61" s="1070"/>
      <c r="EA61" s="226"/>
    </row>
    <row r="62" spans="1:131" s="227" customFormat="1" ht="26.25" customHeight="1" x14ac:dyDescent="0.15">
      <c r="A62" s="241">
        <v>35</v>
      </c>
      <c r="B62" s="1112"/>
      <c r="C62" s="1113"/>
      <c r="D62" s="1113"/>
      <c r="E62" s="1113"/>
      <c r="F62" s="1113"/>
      <c r="G62" s="1113"/>
      <c r="H62" s="1113"/>
      <c r="I62" s="1113"/>
      <c r="J62" s="1113"/>
      <c r="K62" s="1113"/>
      <c r="L62" s="1113"/>
      <c r="M62" s="1113"/>
      <c r="N62" s="1113"/>
      <c r="O62" s="1113"/>
      <c r="P62" s="1114"/>
      <c r="Q62" s="1115"/>
      <c r="R62" s="1099"/>
      <c r="S62" s="1099"/>
      <c r="T62" s="1099"/>
      <c r="U62" s="1099"/>
      <c r="V62" s="1099"/>
      <c r="W62" s="1099"/>
      <c r="X62" s="1099"/>
      <c r="Y62" s="1099"/>
      <c r="Z62" s="1099"/>
      <c r="AA62" s="1099"/>
      <c r="AB62" s="1099"/>
      <c r="AC62" s="1099"/>
      <c r="AD62" s="1099"/>
      <c r="AE62" s="1116"/>
      <c r="AF62" s="1095"/>
      <c r="AG62" s="1096"/>
      <c r="AH62" s="1096"/>
      <c r="AI62" s="1096"/>
      <c r="AJ62" s="1097"/>
      <c r="AK62" s="1098"/>
      <c r="AL62" s="1099"/>
      <c r="AM62" s="1099"/>
      <c r="AN62" s="1099"/>
      <c r="AO62" s="1099"/>
      <c r="AP62" s="1099"/>
      <c r="AQ62" s="1099"/>
      <c r="AR62" s="1099"/>
      <c r="AS62" s="1099"/>
      <c r="AT62" s="1099"/>
      <c r="AU62" s="1099"/>
      <c r="AV62" s="1099"/>
      <c r="AW62" s="1099"/>
      <c r="AX62" s="1099"/>
      <c r="AY62" s="1099"/>
      <c r="AZ62" s="1100"/>
      <c r="BA62" s="1100"/>
      <c r="BB62" s="1100"/>
      <c r="BC62" s="1100"/>
      <c r="BD62" s="1100"/>
      <c r="BE62" s="1107"/>
      <c r="BF62" s="1107"/>
      <c r="BG62" s="1107"/>
      <c r="BH62" s="1107"/>
      <c r="BI62" s="1108"/>
      <c r="BJ62" s="1109" t="s">
        <v>402</v>
      </c>
      <c r="BK62" s="1110"/>
      <c r="BL62" s="1110"/>
      <c r="BM62" s="1110"/>
      <c r="BN62" s="1111"/>
      <c r="BO62" s="245"/>
      <c r="BP62" s="245"/>
      <c r="BQ62" s="242">
        <v>56</v>
      </c>
      <c r="BR62" s="243"/>
      <c r="BS62" s="1090"/>
      <c r="BT62" s="1091"/>
      <c r="BU62" s="1091"/>
      <c r="BV62" s="1091"/>
      <c r="BW62" s="1091"/>
      <c r="BX62" s="1091"/>
      <c r="BY62" s="1091"/>
      <c r="BZ62" s="1091"/>
      <c r="CA62" s="1091"/>
      <c r="CB62" s="1091"/>
      <c r="CC62" s="1091"/>
      <c r="CD62" s="1091"/>
      <c r="CE62" s="1091"/>
      <c r="CF62" s="1091"/>
      <c r="CG62" s="1092"/>
      <c r="CH62" s="1065"/>
      <c r="CI62" s="1066"/>
      <c r="CJ62" s="1066"/>
      <c r="CK62" s="1066"/>
      <c r="CL62" s="1067"/>
      <c r="CM62" s="1065"/>
      <c r="CN62" s="1066"/>
      <c r="CO62" s="1066"/>
      <c r="CP62" s="1066"/>
      <c r="CQ62" s="1067"/>
      <c r="CR62" s="1065"/>
      <c r="CS62" s="1066"/>
      <c r="CT62" s="1066"/>
      <c r="CU62" s="1066"/>
      <c r="CV62" s="1067"/>
      <c r="CW62" s="1065"/>
      <c r="CX62" s="1066"/>
      <c r="CY62" s="1066"/>
      <c r="CZ62" s="1066"/>
      <c r="DA62" s="1067"/>
      <c r="DB62" s="1065"/>
      <c r="DC62" s="1066"/>
      <c r="DD62" s="1066"/>
      <c r="DE62" s="1066"/>
      <c r="DF62" s="1067"/>
      <c r="DG62" s="1065"/>
      <c r="DH62" s="1066"/>
      <c r="DI62" s="1066"/>
      <c r="DJ62" s="1066"/>
      <c r="DK62" s="1067"/>
      <c r="DL62" s="1065"/>
      <c r="DM62" s="1066"/>
      <c r="DN62" s="1066"/>
      <c r="DO62" s="1066"/>
      <c r="DP62" s="1067"/>
      <c r="DQ62" s="1065"/>
      <c r="DR62" s="1066"/>
      <c r="DS62" s="1066"/>
      <c r="DT62" s="1066"/>
      <c r="DU62" s="1067"/>
      <c r="DV62" s="1068"/>
      <c r="DW62" s="1069"/>
      <c r="DX62" s="1069"/>
      <c r="DY62" s="1069"/>
      <c r="DZ62" s="1070"/>
      <c r="EA62" s="226"/>
    </row>
    <row r="63" spans="1:131" s="227" customFormat="1" ht="26.25" customHeight="1" thickBot="1" x14ac:dyDescent="0.2">
      <c r="A63" s="244" t="s">
        <v>380</v>
      </c>
      <c r="B63" s="1013" t="s">
        <v>403</v>
      </c>
      <c r="C63" s="1014"/>
      <c r="D63" s="1014"/>
      <c r="E63" s="1014"/>
      <c r="F63" s="1014"/>
      <c r="G63" s="1014"/>
      <c r="H63" s="1014"/>
      <c r="I63" s="1014"/>
      <c r="J63" s="1014"/>
      <c r="K63" s="1014"/>
      <c r="L63" s="1014"/>
      <c r="M63" s="1014"/>
      <c r="N63" s="1014"/>
      <c r="O63" s="1014"/>
      <c r="P63" s="1015"/>
      <c r="Q63" s="1104"/>
      <c r="R63" s="1035"/>
      <c r="S63" s="1035"/>
      <c r="T63" s="1035"/>
      <c r="U63" s="1035"/>
      <c r="V63" s="1035"/>
      <c r="W63" s="1035"/>
      <c r="X63" s="1035"/>
      <c r="Y63" s="1035"/>
      <c r="Z63" s="1035"/>
      <c r="AA63" s="1035"/>
      <c r="AB63" s="1035"/>
      <c r="AC63" s="1035"/>
      <c r="AD63" s="1035"/>
      <c r="AE63" s="1032"/>
      <c r="AF63" s="1105">
        <v>1120</v>
      </c>
      <c r="AG63" s="1028"/>
      <c r="AH63" s="1028"/>
      <c r="AI63" s="1028"/>
      <c r="AJ63" s="1106"/>
      <c r="AK63" s="1031"/>
      <c r="AL63" s="1035"/>
      <c r="AM63" s="1035"/>
      <c r="AN63" s="1035"/>
      <c r="AO63" s="1035"/>
      <c r="AP63" s="1028"/>
      <c r="AQ63" s="1028"/>
      <c r="AR63" s="1028"/>
      <c r="AS63" s="1028"/>
      <c r="AT63" s="1028"/>
      <c r="AU63" s="1028"/>
      <c r="AV63" s="1028"/>
      <c r="AW63" s="1028"/>
      <c r="AX63" s="1028"/>
      <c r="AY63" s="1028"/>
      <c r="AZ63" s="1101"/>
      <c r="BA63" s="1101"/>
      <c r="BB63" s="1101"/>
      <c r="BC63" s="1101"/>
      <c r="BD63" s="1101"/>
      <c r="BE63" s="1029"/>
      <c r="BF63" s="1029"/>
      <c r="BG63" s="1029"/>
      <c r="BH63" s="1029"/>
      <c r="BI63" s="1030"/>
      <c r="BJ63" s="1102" t="s">
        <v>398</v>
      </c>
      <c r="BK63" s="1020"/>
      <c r="BL63" s="1020"/>
      <c r="BM63" s="1020"/>
      <c r="BN63" s="1103"/>
      <c r="BO63" s="245"/>
      <c r="BP63" s="245"/>
      <c r="BQ63" s="242">
        <v>57</v>
      </c>
      <c r="BR63" s="243"/>
      <c r="BS63" s="1090"/>
      <c r="BT63" s="1091"/>
      <c r="BU63" s="1091"/>
      <c r="BV63" s="1091"/>
      <c r="BW63" s="1091"/>
      <c r="BX63" s="1091"/>
      <c r="BY63" s="1091"/>
      <c r="BZ63" s="1091"/>
      <c r="CA63" s="1091"/>
      <c r="CB63" s="1091"/>
      <c r="CC63" s="1091"/>
      <c r="CD63" s="1091"/>
      <c r="CE63" s="1091"/>
      <c r="CF63" s="1091"/>
      <c r="CG63" s="1092"/>
      <c r="CH63" s="1065"/>
      <c r="CI63" s="1066"/>
      <c r="CJ63" s="1066"/>
      <c r="CK63" s="1066"/>
      <c r="CL63" s="1067"/>
      <c r="CM63" s="1065"/>
      <c r="CN63" s="1066"/>
      <c r="CO63" s="1066"/>
      <c r="CP63" s="1066"/>
      <c r="CQ63" s="1067"/>
      <c r="CR63" s="1065"/>
      <c r="CS63" s="1066"/>
      <c r="CT63" s="1066"/>
      <c r="CU63" s="1066"/>
      <c r="CV63" s="1067"/>
      <c r="CW63" s="1065"/>
      <c r="CX63" s="1066"/>
      <c r="CY63" s="1066"/>
      <c r="CZ63" s="1066"/>
      <c r="DA63" s="1067"/>
      <c r="DB63" s="1065"/>
      <c r="DC63" s="1066"/>
      <c r="DD63" s="1066"/>
      <c r="DE63" s="1066"/>
      <c r="DF63" s="1067"/>
      <c r="DG63" s="1065"/>
      <c r="DH63" s="1066"/>
      <c r="DI63" s="1066"/>
      <c r="DJ63" s="1066"/>
      <c r="DK63" s="1067"/>
      <c r="DL63" s="1065"/>
      <c r="DM63" s="1066"/>
      <c r="DN63" s="1066"/>
      <c r="DO63" s="1066"/>
      <c r="DP63" s="1067"/>
      <c r="DQ63" s="1065"/>
      <c r="DR63" s="1066"/>
      <c r="DS63" s="1066"/>
      <c r="DT63" s="1066"/>
      <c r="DU63" s="1067"/>
      <c r="DV63" s="1068"/>
      <c r="DW63" s="1069"/>
      <c r="DX63" s="1069"/>
      <c r="DY63" s="1069"/>
      <c r="DZ63" s="107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90"/>
      <c r="BT64" s="1091"/>
      <c r="BU64" s="1091"/>
      <c r="BV64" s="1091"/>
      <c r="BW64" s="1091"/>
      <c r="BX64" s="1091"/>
      <c r="BY64" s="1091"/>
      <c r="BZ64" s="1091"/>
      <c r="CA64" s="1091"/>
      <c r="CB64" s="1091"/>
      <c r="CC64" s="1091"/>
      <c r="CD64" s="1091"/>
      <c r="CE64" s="1091"/>
      <c r="CF64" s="1091"/>
      <c r="CG64" s="1092"/>
      <c r="CH64" s="1065"/>
      <c r="CI64" s="1066"/>
      <c r="CJ64" s="1066"/>
      <c r="CK64" s="1066"/>
      <c r="CL64" s="1067"/>
      <c r="CM64" s="1065"/>
      <c r="CN64" s="1066"/>
      <c r="CO64" s="1066"/>
      <c r="CP64" s="1066"/>
      <c r="CQ64" s="1067"/>
      <c r="CR64" s="1065"/>
      <c r="CS64" s="1066"/>
      <c r="CT64" s="1066"/>
      <c r="CU64" s="1066"/>
      <c r="CV64" s="1067"/>
      <c r="CW64" s="1065"/>
      <c r="CX64" s="1066"/>
      <c r="CY64" s="1066"/>
      <c r="CZ64" s="1066"/>
      <c r="DA64" s="1067"/>
      <c r="DB64" s="1065"/>
      <c r="DC64" s="1066"/>
      <c r="DD64" s="1066"/>
      <c r="DE64" s="1066"/>
      <c r="DF64" s="1067"/>
      <c r="DG64" s="1065"/>
      <c r="DH64" s="1066"/>
      <c r="DI64" s="1066"/>
      <c r="DJ64" s="1066"/>
      <c r="DK64" s="1067"/>
      <c r="DL64" s="1065"/>
      <c r="DM64" s="1066"/>
      <c r="DN64" s="1066"/>
      <c r="DO64" s="1066"/>
      <c r="DP64" s="1067"/>
      <c r="DQ64" s="1065"/>
      <c r="DR64" s="1066"/>
      <c r="DS64" s="1066"/>
      <c r="DT64" s="1066"/>
      <c r="DU64" s="1067"/>
      <c r="DV64" s="1068"/>
      <c r="DW64" s="1069"/>
      <c r="DX64" s="1069"/>
      <c r="DY64" s="1069"/>
      <c r="DZ64" s="1070"/>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90"/>
      <c r="BT65" s="1091"/>
      <c r="BU65" s="1091"/>
      <c r="BV65" s="1091"/>
      <c r="BW65" s="1091"/>
      <c r="BX65" s="1091"/>
      <c r="BY65" s="1091"/>
      <c r="BZ65" s="1091"/>
      <c r="CA65" s="1091"/>
      <c r="CB65" s="1091"/>
      <c r="CC65" s="1091"/>
      <c r="CD65" s="1091"/>
      <c r="CE65" s="1091"/>
      <c r="CF65" s="1091"/>
      <c r="CG65" s="1092"/>
      <c r="CH65" s="1065"/>
      <c r="CI65" s="1066"/>
      <c r="CJ65" s="1066"/>
      <c r="CK65" s="1066"/>
      <c r="CL65" s="1067"/>
      <c r="CM65" s="1065"/>
      <c r="CN65" s="1066"/>
      <c r="CO65" s="1066"/>
      <c r="CP65" s="1066"/>
      <c r="CQ65" s="1067"/>
      <c r="CR65" s="1065"/>
      <c r="CS65" s="1066"/>
      <c r="CT65" s="1066"/>
      <c r="CU65" s="1066"/>
      <c r="CV65" s="1067"/>
      <c r="CW65" s="1065"/>
      <c r="CX65" s="1066"/>
      <c r="CY65" s="1066"/>
      <c r="CZ65" s="1066"/>
      <c r="DA65" s="1067"/>
      <c r="DB65" s="1065"/>
      <c r="DC65" s="1066"/>
      <c r="DD65" s="1066"/>
      <c r="DE65" s="1066"/>
      <c r="DF65" s="1067"/>
      <c r="DG65" s="1065"/>
      <c r="DH65" s="1066"/>
      <c r="DI65" s="1066"/>
      <c r="DJ65" s="1066"/>
      <c r="DK65" s="1067"/>
      <c r="DL65" s="1065"/>
      <c r="DM65" s="1066"/>
      <c r="DN65" s="1066"/>
      <c r="DO65" s="1066"/>
      <c r="DP65" s="1067"/>
      <c r="DQ65" s="1065"/>
      <c r="DR65" s="1066"/>
      <c r="DS65" s="1066"/>
      <c r="DT65" s="1066"/>
      <c r="DU65" s="1067"/>
      <c r="DV65" s="1068"/>
      <c r="DW65" s="1069"/>
      <c r="DX65" s="1069"/>
      <c r="DY65" s="1069"/>
      <c r="DZ65" s="1070"/>
      <c r="EA65" s="226"/>
    </row>
    <row r="66" spans="1:131" s="227" customFormat="1" ht="26.25" customHeight="1" x14ac:dyDescent="0.15">
      <c r="A66" s="1071" t="s">
        <v>405</v>
      </c>
      <c r="B66" s="1072"/>
      <c r="C66" s="1072"/>
      <c r="D66" s="1072"/>
      <c r="E66" s="1072"/>
      <c r="F66" s="1072"/>
      <c r="G66" s="1072"/>
      <c r="H66" s="1072"/>
      <c r="I66" s="1072"/>
      <c r="J66" s="1072"/>
      <c r="K66" s="1072"/>
      <c r="L66" s="1072"/>
      <c r="M66" s="1072"/>
      <c r="N66" s="1072"/>
      <c r="O66" s="1072"/>
      <c r="P66" s="1073"/>
      <c r="Q66" s="1077" t="s">
        <v>384</v>
      </c>
      <c r="R66" s="1078"/>
      <c r="S66" s="1078"/>
      <c r="T66" s="1078"/>
      <c r="U66" s="1079"/>
      <c r="V66" s="1077" t="s">
        <v>406</v>
      </c>
      <c r="W66" s="1078"/>
      <c r="X66" s="1078"/>
      <c r="Y66" s="1078"/>
      <c r="Z66" s="1079"/>
      <c r="AA66" s="1077" t="s">
        <v>407</v>
      </c>
      <c r="AB66" s="1078"/>
      <c r="AC66" s="1078"/>
      <c r="AD66" s="1078"/>
      <c r="AE66" s="1079"/>
      <c r="AF66" s="1083" t="s">
        <v>408</v>
      </c>
      <c r="AG66" s="1084"/>
      <c r="AH66" s="1084"/>
      <c r="AI66" s="1084"/>
      <c r="AJ66" s="1085"/>
      <c r="AK66" s="1077" t="s">
        <v>409</v>
      </c>
      <c r="AL66" s="1072"/>
      <c r="AM66" s="1072"/>
      <c r="AN66" s="1072"/>
      <c r="AO66" s="1073"/>
      <c r="AP66" s="1077" t="s">
        <v>410</v>
      </c>
      <c r="AQ66" s="1078"/>
      <c r="AR66" s="1078"/>
      <c r="AS66" s="1078"/>
      <c r="AT66" s="1079"/>
      <c r="AU66" s="1077" t="s">
        <v>411</v>
      </c>
      <c r="AV66" s="1078"/>
      <c r="AW66" s="1078"/>
      <c r="AX66" s="1078"/>
      <c r="AY66" s="1079"/>
      <c r="AZ66" s="1077" t="s">
        <v>367</v>
      </c>
      <c r="BA66" s="1078"/>
      <c r="BB66" s="1078"/>
      <c r="BC66" s="1078"/>
      <c r="BD66" s="1093"/>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74"/>
      <c r="B67" s="1075"/>
      <c r="C67" s="1075"/>
      <c r="D67" s="1075"/>
      <c r="E67" s="1075"/>
      <c r="F67" s="1075"/>
      <c r="G67" s="1075"/>
      <c r="H67" s="1075"/>
      <c r="I67" s="1075"/>
      <c r="J67" s="1075"/>
      <c r="K67" s="1075"/>
      <c r="L67" s="1075"/>
      <c r="M67" s="1075"/>
      <c r="N67" s="1075"/>
      <c r="O67" s="1075"/>
      <c r="P67" s="1076"/>
      <c r="Q67" s="1080"/>
      <c r="R67" s="1081"/>
      <c r="S67" s="1081"/>
      <c r="T67" s="1081"/>
      <c r="U67" s="1082"/>
      <c r="V67" s="1080"/>
      <c r="W67" s="1081"/>
      <c r="X67" s="1081"/>
      <c r="Y67" s="1081"/>
      <c r="Z67" s="1082"/>
      <c r="AA67" s="1080"/>
      <c r="AB67" s="1081"/>
      <c r="AC67" s="1081"/>
      <c r="AD67" s="1081"/>
      <c r="AE67" s="1082"/>
      <c r="AF67" s="1086"/>
      <c r="AG67" s="1087"/>
      <c r="AH67" s="1087"/>
      <c r="AI67" s="1087"/>
      <c r="AJ67" s="1088"/>
      <c r="AK67" s="1089"/>
      <c r="AL67" s="1075"/>
      <c r="AM67" s="1075"/>
      <c r="AN67" s="1075"/>
      <c r="AO67" s="1076"/>
      <c r="AP67" s="1080"/>
      <c r="AQ67" s="1081"/>
      <c r="AR67" s="1081"/>
      <c r="AS67" s="1081"/>
      <c r="AT67" s="1082"/>
      <c r="AU67" s="1080"/>
      <c r="AV67" s="1081"/>
      <c r="AW67" s="1081"/>
      <c r="AX67" s="1081"/>
      <c r="AY67" s="1082"/>
      <c r="AZ67" s="1080"/>
      <c r="BA67" s="1081"/>
      <c r="BB67" s="1081"/>
      <c r="BC67" s="1081"/>
      <c r="BD67" s="1094"/>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61" t="s">
        <v>570</v>
      </c>
      <c r="C68" s="1062"/>
      <c r="D68" s="1062"/>
      <c r="E68" s="1062"/>
      <c r="F68" s="1062"/>
      <c r="G68" s="1062"/>
      <c r="H68" s="1062"/>
      <c r="I68" s="1062"/>
      <c r="J68" s="1062"/>
      <c r="K68" s="1062"/>
      <c r="L68" s="1062"/>
      <c r="M68" s="1062"/>
      <c r="N68" s="1062"/>
      <c r="O68" s="1062"/>
      <c r="P68" s="1063"/>
      <c r="Q68" s="1064">
        <v>2258</v>
      </c>
      <c r="R68" s="1058"/>
      <c r="S68" s="1058"/>
      <c r="T68" s="1058"/>
      <c r="U68" s="1058"/>
      <c r="V68" s="1058">
        <v>2104</v>
      </c>
      <c r="W68" s="1058"/>
      <c r="X68" s="1058"/>
      <c r="Y68" s="1058"/>
      <c r="Z68" s="1058"/>
      <c r="AA68" s="1058">
        <v>154</v>
      </c>
      <c r="AB68" s="1058"/>
      <c r="AC68" s="1058"/>
      <c r="AD68" s="1058"/>
      <c r="AE68" s="1058"/>
      <c r="AF68" s="1058">
        <v>154</v>
      </c>
      <c r="AG68" s="1058"/>
      <c r="AH68" s="1058"/>
      <c r="AI68" s="1058"/>
      <c r="AJ68" s="1058"/>
      <c r="AK68" s="1058">
        <v>3</v>
      </c>
      <c r="AL68" s="1058"/>
      <c r="AM68" s="1058"/>
      <c r="AN68" s="1058"/>
      <c r="AO68" s="1058"/>
      <c r="AP68" s="1058">
        <v>41</v>
      </c>
      <c r="AQ68" s="1058"/>
      <c r="AR68" s="1058"/>
      <c r="AS68" s="1058"/>
      <c r="AT68" s="1058"/>
      <c r="AU68" s="1058">
        <v>3</v>
      </c>
      <c r="AV68" s="1058"/>
      <c r="AW68" s="1058"/>
      <c r="AX68" s="1058"/>
      <c r="AY68" s="1058"/>
      <c r="AZ68" s="1059"/>
      <c r="BA68" s="1059"/>
      <c r="BB68" s="1059"/>
      <c r="BC68" s="1059"/>
      <c r="BD68" s="1060"/>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9" t="s">
        <v>571</v>
      </c>
      <c r="C69" s="1050"/>
      <c r="D69" s="1050"/>
      <c r="E69" s="1050"/>
      <c r="F69" s="1050"/>
      <c r="G69" s="1050"/>
      <c r="H69" s="1050"/>
      <c r="I69" s="1050"/>
      <c r="J69" s="1050"/>
      <c r="K69" s="1050"/>
      <c r="L69" s="1050"/>
      <c r="M69" s="1050"/>
      <c r="N69" s="1050"/>
      <c r="O69" s="1050"/>
      <c r="P69" s="1051"/>
      <c r="Q69" s="1052">
        <v>197</v>
      </c>
      <c r="R69" s="1053"/>
      <c r="S69" s="1053"/>
      <c r="T69" s="1053"/>
      <c r="U69" s="1054"/>
      <c r="V69" s="1055">
        <v>168</v>
      </c>
      <c r="W69" s="1053"/>
      <c r="X69" s="1053"/>
      <c r="Y69" s="1053"/>
      <c r="Z69" s="1054"/>
      <c r="AA69" s="1055">
        <v>29</v>
      </c>
      <c r="AB69" s="1053"/>
      <c r="AC69" s="1053"/>
      <c r="AD69" s="1053"/>
      <c r="AE69" s="1054"/>
      <c r="AF69" s="1055">
        <v>29</v>
      </c>
      <c r="AG69" s="1053"/>
      <c r="AH69" s="1053"/>
      <c r="AI69" s="1053"/>
      <c r="AJ69" s="1054"/>
      <c r="AK69" s="1046" t="s">
        <v>575</v>
      </c>
      <c r="AL69" s="1046"/>
      <c r="AM69" s="1046"/>
      <c r="AN69" s="1046"/>
      <c r="AO69" s="1046"/>
      <c r="AP69" s="1046" t="s">
        <v>575</v>
      </c>
      <c r="AQ69" s="1046"/>
      <c r="AR69" s="1046"/>
      <c r="AS69" s="1046"/>
      <c r="AT69" s="1046"/>
      <c r="AU69" s="1046" t="s">
        <v>575</v>
      </c>
      <c r="AV69" s="1046"/>
      <c r="AW69" s="1046"/>
      <c r="AX69" s="1046"/>
      <c r="AY69" s="1046"/>
      <c r="AZ69" s="1047"/>
      <c r="BA69" s="1047"/>
      <c r="BB69" s="1047"/>
      <c r="BC69" s="1047"/>
      <c r="BD69" s="1048"/>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9" t="s">
        <v>572</v>
      </c>
      <c r="C70" s="1050"/>
      <c r="D70" s="1050"/>
      <c r="E70" s="1050"/>
      <c r="F70" s="1050"/>
      <c r="G70" s="1050"/>
      <c r="H70" s="1050"/>
      <c r="I70" s="1050"/>
      <c r="J70" s="1050"/>
      <c r="K70" s="1050"/>
      <c r="L70" s="1050"/>
      <c r="M70" s="1050"/>
      <c r="N70" s="1050"/>
      <c r="O70" s="1050"/>
      <c r="P70" s="1051"/>
      <c r="Q70" s="1052">
        <v>1132716</v>
      </c>
      <c r="R70" s="1053"/>
      <c r="S70" s="1053"/>
      <c r="T70" s="1053"/>
      <c r="U70" s="1054"/>
      <c r="V70" s="1055">
        <v>1106468</v>
      </c>
      <c r="W70" s="1053"/>
      <c r="X70" s="1053"/>
      <c r="Y70" s="1053"/>
      <c r="Z70" s="1054"/>
      <c r="AA70" s="1055">
        <v>26248</v>
      </c>
      <c r="AB70" s="1053"/>
      <c r="AC70" s="1053"/>
      <c r="AD70" s="1053"/>
      <c r="AE70" s="1054"/>
      <c r="AF70" s="1055">
        <v>26248</v>
      </c>
      <c r="AG70" s="1053"/>
      <c r="AH70" s="1053"/>
      <c r="AI70" s="1053"/>
      <c r="AJ70" s="1054"/>
      <c r="AK70" s="1046">
        <v>8638</v>
      </c>
      <c r="AL70" s="1046"/>
      <c r="AM70" s="1046"/>
      <c r="AN70" s="1046"/>
      <c r="AO70" s="1046"/>
      <c r="AP70" s="1046" t="s">
        <v>575</v>
      </c>
      <c r="AQ70" s="1046"/>
      <c r="AR70" s="1046"/>
      <c r="AS70" s="1046"/>
      <c r="AT70" s="1046"/>
      <c r="AU70" s="1046" t="s">
        <v>575</v>
      </c>
      <c r="AV70" s="1046"/>
      <c r="AW70" s="1046"/>
      <c r="AX70" s="1046"/>
      <c r="AY70" s="1046"/>
      <c r="AZ70" s="1047"/>
      <c r="BA70" s="1047"/>
      <c r="BB70" s="1047"/>
      <c r="BC70" s="1047"/>
      <c r="BD70" s="1048"/>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9" t="s">
        <v>573</v>
      </c>
      <c r="C71" s="1050"/>
      <c r="D71" s="1050"/>
      <c r="E71" s="1050"/>
      <c r="F71" s="1050"/>
      <c r="G71" s="1050"/>
      <c r="H71" s="1050"/>
      <c r="I71" s="1050"/>
      <c r="J71" s="1050"/>
      <c r="K71" s="1050"/>
      <c r="L71" s="1050"/>
      <c r="M71" s="1050"/>
      <c r="N71" s="1050"/>
      <c r="O71" s="1050"/>
      <c r="P71" s="1051"/>
      <c r="Q71" s="1056">
        <v>41771</v>
      </c>
      <c r="R71" s="1057"/>
      <c r="S71" s="1057"/>
      <c r="T71" s="1057"/>
      <c r="U71" s="1057"/>
      <c r="V71" s="1057">
        <v>34833</v>
      </c>
      <c r="W71" s="1057"/>
      <c r="X71" s="1057"/>
      <c r="Y71" s="1057"/>
      <c r="Z71" s="1057"/>
      <c r="AA71" s="1057">
        <v>6938</v>
      </c>
      <c r="AB71" s="1057"/>
      <c r="AC71" s="1057"/>
      <c r="AD71" s="1057"/>
      <c r="AE71" s="1057"/>
      <c r="AF71" s="1057">
        <v>18441</v>
      </c>
      <c r="AG71" s="1057"/>
      <c r="AH71" s="1057"/>
      <c r="AI71" s="1057"/>
      <c r="AJ71" s="1057"/>
      <c r="AK71" s="1057" t="s">
        <v>506</v>
      </c>
      <c r="AL71" s="1057"/>
      <c r="AM71" s="1057"/>
      <c r="AN71" s="1057"/>
      <c r="AO71" s="1057"/>
      <c r="AP71" s="1057">
        <v>130769</v>
      </c>
      <c r="AQ71" s="1057"/>
      <c r="AR71" s="1057"/>
      <c r="AS71" s="1057"/>
      <c r="AT71" s="1057"/>
      <c r="AU71" s="1046" t="s">
        <v>575</v>
      </c>
      <c r="AV71" s="1046"/>
      <c r="AW71" s="1046"/>
      <c r="AX71" s="1046"/>
      <c r="AY71" s="1046"/>
      <c r="AZ71" s="1047"/>
      <c r="BA71" s="1047"/>
      <c r="BB71" s="1047"/>
      <c r="BC71" s="1047"/>
      <c r="BD71" s="1048"/>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9" t="s">
        <v>574</v>
      </c>
      <c r="C72" s="1050"/>
      <c r="D72" s="1050"/>
      <c r="E72" s="1050"/>
      <c r="F72" s="1050"/>
      <c r="G72" s="1050"/>
      <c r="H72" s="1050"/>
      <c r="I72" s="1050"/>
      <c r="J72" s="1050"/>
      <c r="K72" s="1050"/>
      <c r="L72" s="1050"/>
      <c r="M72" s="1050"/>
      <c r="N72" s="1050"/>
      <c r="O72" s="1050"/>
      <c r="P72" s="1051"/>
      <c r="Q72" s="1052">
        <v>7819</v>
      </c>
      <c r="R72" s="1053"/>
      <c r="S72" s="1053"/>
      <c r="T72" s="1053"/>
      <c r="U72" s="1054"/>
      <c r="V72" s="1055">
        <v>5819</v>
      </c>
      <c r="W72" s="1053"/>
      <c r="X72" s="1053"/>
      <c r="Y72" s="1053"/>
      <c r="Z72" s="1054"/>
      <c r="AA72" s="1055">
        <v>1999</v>
      </c>
      <c r="AB72" s="1053"/>
      <c r="AC72" s="1053"/>
      <c r="AD72" s="1053"/>
      <c r="AE72" s="1054"/>
      <c r="AF72" s="1055">
        <v>18181</v>
      </c>
      <c r="AG72" s="1053"/>
      <c r="AH72" s="1053"/>
      <c r="AI72" s="1053"/>
      <c r="AJ72" s="1054"/>
      <c r="AK72" s="1046" t="s">
        <v>506</v>
      </c>
      <c r="AL72" s="1046"/>
      <c r="AM72" s="1046"/>
      <c r="AN72" s="1046"/>
      <c r="AO72" s="1046"/>
      <c r="AP72" s="1046">
        <v>16138</v>
      </c>
      <c r="AQ72" s="1046"/>
      <c r="AR72" s="1046"/>
      <c r="AS72" s="1046"/>
      <c r="AT72" s="1046"/>
      <c r="AU72" s="1046" t="s">
        <v>575</v>
      </c>
      <c r="AV72" s="1046"/>
      <c r="AW72" s="1046"/>
      <c r="AX72" s="1046"/>
      <c r="AY72" s="1046"/>
      <c r="AZ72" s="1047"/>
      <c r="BA72" s="1047"/>
      <c r="BB72" s="1047"/>
      <c r="BC72" s="1047"/>
      <c r="BD72" s="1048"/>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9"/>
      <c r="C73" s="1050"/>
      <c r="D73" s="1050"/>
      <c r="E73" s="1050"/>
      <c r="F73" s="1050"/>
      <c r="G73" s="1050"/>
      <c r="H73" s="1050"/>
      <c r="I73" s="1050"/>
      <c r="J73" s="1050"/>
      <c r="K73" s="1050"/>
      <c r="L73" s="1050"/>
      <c r="M73" s="1050"/>
      <c r="N73" s="1050"/>
      <c r="O73" s="1050"/>
      <c r="P73" s="1051"/>
      <c r="Q73" s="1052"/>
      <c r="R73" s="1053"/>
      <c r="S73" s="1053"/>
      <c r="T73" s="1053"/>
      <c r="U73" s="1054"/>
      <c r="V73" s="1055"/>
      <c r="W73" s="1053"/>
      <c r="X73" s="1053"/>
      <c r="Y73" s="1053"/>
      <c r="Z73" s="1054"/>
      <c r="AA73" s="1055"/>
      <c r="AB73" s="1053"/>
      <c r="AC73" s="1053"/>
      <c r="AD73" s="1053"/>
      <c r="AE73" s="1054"/>
      <c r="AF73" s="1055"/>
      <c r="AG73" s="1053"/>
      <c r="AH73" s="1053"/>
      <c r="AI73" s="1053"/>
      <c r="AJ73" s="1054"/>
      <c r="AK73" s="1046"/>
      <c r="AL73" s="1046"/>
      <c r="AM73" s="1046"/>
      <c r="AN73" s="1046"/>
      <c r="AO73" s="1046"/>
      <c r="AP73" s="1046"/>
      <c r="AQ73" s="1046"/>
      <c r="AR73" s="1046"/>
      <c r="AS73" s="1046"/>
      <c r="AT73" s="1046"/>
      <c r="AU73" s="1046"/>
      <c r="AV73" s="1046"/>
      <c r="AW73" s="1046"/>
      <c r="AX73" s="1046"/>
      <c r="AY73" s="1046"/>
      <c r="AZ73" s="1047"/>
      <c r="BA73" s="1047"/>
      <c r="BB73" s="1047"/>
      <c r="BC73" s="1047"/>
      <c r="BD73" s="1048"/>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9"/>
      <c r="C74" s="1050"/>
      <c r="D74" s="1050"/>
      <c r="E74" s="1050"/>
      <c r="F74" s="1050"/>
      <c r="G74" s="1050"/>
      <c r="H74" s="1050"/>
      <c r="I74" s="1050"/>
      <c r="J74" s="1050"/>
      <c r="K74" s="1050"/>
      <c r="L74" s="1050"/>
      <c r="M74" s="1050"/>
      <c r="N74" s="1050"/>
      <c r="O74" s="1050"/>
      <c r="P74" s="1051"/>
      <c r="Q74" s="1052"/>
      <c r="R74" s="1053"/>
      <c r="S74" s="1053"/>
      <c r="T74" s="1053"/>
      <c r="U74" s="1054"/>
      <c r="V74" s="1055"/>
      <c r="W74" s="1053"/>
      <c r="X74" s="1053"/>
      <c r="Y74" s="1053"/>
      <c r="Z74" s="1054"/>
      <c r="AA74" s="1055"/>
      <c r="AB74" s="1053"/>
      <c r="AC74" s="1053"/>
      <c r="AD74" s="1053"/>
      <c r="AE74" s="1054"/>
      <c r="AF74" s="1055"/>
      <c r="AG74" s="1053"/>
      <c r="AH74" s="1053"/>
      <c r="AI74" s="1053"/>
      <c r="AJ74" s="1054"/>
      <c r="AK74" s="1046"/>
      <c r="AL74" s="1046"/>
      <c r="AM74" s="1046"/>
      <c r="AN74" s="1046"/>
      <c r="AO74" s="1046"/>
      <c r="AP74" s="1046"/>
      <c r="AQ74" s="1046"/>
      <c r="AR74" s="1046"/>
      <c r="AS74" s="1046"/>
      <c r="AT74" s="1046"/>
      <c r="AU74" s="1046"/>
      <c r="AV74" s="1046"/>
      <c r="AW74" s="1046"/>
      <c r="AX74" s="1046"/>
      <c r="AY74" s="1046"/>
      <c r="AZ74" s="1047"/>
      <c r="BA74" s="1047"/>
      <c r="BB74" s="1047"/>
      <c r="BC74" s="1047"/>
      <c r="BD74" s="1048"/>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9"/>
      <c r="C75" s="1050"/>
      <c r="D75" s="1050"/>
      <c r="E75" s="1050"/>
      <c r="F75" s="1050"/>
      <c r="G75" s="1050"/>
      <c r="H75" s="1050"/>
      <c r="I75" s="1050"/>
      <c r="J75" s="1050"/>
      <c r="K75" s="1050"/>
      <c r="L75" s="1050"/>
      <c r="M75" s="1050"/>
      <c r="N75" s="1050"/>
      <c r="O75" s="1050"/>
      <c r="P75" s="1051"/>
      <c r="Q75" s="1052"/>
      <c r="R75" s="1053"/>
      <c r="S75" s="1053"/>
      <c r="T75" s="1053"/>
      <c r="U75" s="1054"/>
      <c r="V75" s="1055"/>
      <c r="W75" s="1053"/>
      <c r="X75" s="1053"/>
      <c r="Y75" s="1053"/>
      <c r="Z75" s="1054"/>
      <c r="AA75" s="1055"/>
      <c r="AB75" s="1053"/>
      <c r="AC75" s="1053"/>
      <c r="AD75" s="1053"/>
      <c r="AE75" s="1054"/>
      <c r="AF75" s="1055"/>
      <c r="AG75" s="1053"/>
      <c r="AH75" s="1053"/>
      <c r="AI75" s="1053"/>
      <c r="AJ75" s="1054"/>
      <c r="AK75" s="1055"/>
      <c r="AL75" s="1053"/>
      <c r="AM75" s="1053"/>
      <c r="AN75" s="1053"/>
      <c r="AO75" s="1054"/>
      <c r="AP75" s="1055"/>
      <c r="AQ75" s="1053"/>
      <c r="AR75" s="1053"/>
      <c r="AS75" s="1053"/>
      <c r="AT75" s="1054"/>
      <c r="AU75" s="1055"/>
      <c r="AV75" s="1053"/>
      <c r="AW75" s="1053"/>
      <c r="AX75" s="1053"/>
      <c r="AY75" s="1054"/>
      <c r="AZ75" s="1047"/>
      <c r="BA75" s="1047"/>
      <c r="BB75" s="1047"/>
      <c r="BC75" s="1047"/>
      <c r="BD75" s="1048"/>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9"/>
      <c r="C76" s="1050"/>
      <c r="D76" s="1050"/>
      <c r="E76" s="1050"/>
      <c r="F76" s="1050"/>
      <c r="G76" s="1050"/>
      <c r="H76" s="1050"/>
      <c r="I76" s="1050"/>
      <c r="J76" s="1050"/>
      <c r="K76" s="1050"/>
      <c r="L76" s="1050"/>
      <c r="M76" s="1050"/>
      <c r="N76" s="1050"/>
      <c r="O76" s="1050"/>
      <c r="P76" s="1051"/>
      <c r="Q76" s="1052"/>
      <c r="R76" s="1053"/>
      <c r="S76" s="1053"/>
      <c r="T76" s="1053"/>
      <c r="U76" s="1054"/>
      <c r="V76" s="1055"/>
      <c r="W76" s="1053"/>
      <c r="X76" s="1053"/>
      <c r="Y76" s="1053"/>
      <c r="Z76" s="1054"/>
      <c r="AA76" s="1055"/>
      <c r="AB76" s="1053"/>
      <c r="AC76" s="1053"/>
      <c r="AD76" s="1053"/>
      <c r="AE76" s="1054"/>
      <c r="AF76" s="1055"/>
      <c r="AG76" s="1053"/>
      <c r="AH76" s="1053"/>
      <c r="AI76" s="1053"/>
      <c r="AJ76" s="1054"/>
      <c r="AK76" s="1055"/>
      <c r="AL76" s="1053"/>
      <c r="AM76" s="1053"/>
      <c r="AN76" s="1053"/>
      <c r="AO76" s="1054"/>
      <c r="AP76" s="1055"/>
      <c r="AQ76" s="1053"/>
      <c r="AR76" s="1053"/>
      <c r="AS76" s="1053"/>
      <c r="AT76" s="1054"/>
      <c r="AU76" s="1055"/>
      <c r="AV76" s="1053"/>
      <c r="AW76" s="1053"/>
      <c r="AX76" s="1053"/>
      <c r="AY76" s="1054"/>
      <c r="AZ76" s="1047"/>
      <c r="BA76" s="1047"/>
      <c r="BB76" s="1047"/>
      <c r="BC76" s="1047"/>
      <c r="BD76" s="1048"/>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9"/>
      <c r="C77" s="1050"/>
      <c r="D77" s="1050"/>
      <c r="E77" s="1050"/>
      <c r="F77" s="1050"/>
      <c r="G77" s="1050"/>
      <c r="H77" s="1050"/>
      <c r="I77" s="1050"/>
      <c r="J77" s="1050"/>
      <c r="K77" s="1050"/>
      <c r="L77" s="1050"/>
      <c r="M77" s="1050"/>
      <c r="N77" s="1050"/>
      <c r="O77" s="1050"/>
      <c r="P77" s="1051"/>
      <c r="Q77" s="1052"/>
      <c r="R77" s="1053"/>
      <c r="S77" s="1053"/>
      <c r="T77" s="1053"/>
      <c r="U77" s="1054"/>
      <c r="V77" s="1055"/>
      <c r="W77" s="1053"/>
      <c r="X77" s="1053"/>
      <c r="Y77" s="1053"/>
      <c r="Z77" s="1054"/>
      <c r="AA77" s="1055"/>
      <c r="AB77" s="1053"/>
      <c r="AC77" s="1053"/>
      <c r="AD77" s="1053"/>
      <c r="AE77" s="1054"/>
      <c r="AF77" s="1055"/>
      <c r="AG77" s="1053"/>
      <c r="AH77" s="1053"/>
      <c r="AI77" s="1053"/>
      <c r="AJ77" s="1054"/>
      <c r="AK77" s="1055"/>
      <c r="AL77" s="1053"/>
      <c r="AM77" s="1053"/>
      <c r="AN77" s="1053"/>
      <c r="AO77" s="1054"/>
      <c r="AP77" s="1055"/>
      <c r="AQ77" s="1053"/>
      <c r="AR77" s="1053"/>
      <c r="AS77" s="1053"/>
      <c r="AT77" s="1054"/>
      <c r="AU77" s="1055"/>
      <c r="AV77" s="1053"/>
      <c r="AW77" s="1053"/>
      <c r="AX77" s="1053"/>
      <c r="AY77" s="1054"/>
      <c r="AZ77" s="1047"/>
      <c r="BA77" s="1047"/>
      <c r="BB77" s="1047"/>
      <c r="BC77" s="1047"/>
      <c r="BD77" s="1048"/>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9"/>
      <c r="C78" s="1050"/>
      <c r="D78" s="1050"/>
      <c r="E78" s="1050"/>
      <c r="F78" s="1050"/>
      <c r="G78" s="1050"/>
      <c r="H78" s="1050"/>
      <c r="I78" s="1050"/>
      <c r="J78" s="1050"/>
      <c r="K78" s="1050"/>
      <c r="L78" s="1050"/>
      <c r="M78" s="1050"/>
      <c r="N78" s="1050"/>
      <c r="O78" s="1050"/>
      <c r="P78" s="1051"/>
      <c r="Q78" s="1052"/>
      <c r="R78" s="1053"/>
      <c r="S78" s="1053"/>
      <c r="T78" s="1053"/>
      <c r="U78" s="1054"/>
      <c r="V78" s="1055"/>
      <c r="W78" s="1053"/>
      <c r="X78" s="1053"/>
      <c r="Y78" s="1053"/>
      <c r="Z78" s="1054"/>
      <c r="AA78" s="1055"/>
      <c r="AB78" s="1053"/>
      <c r="AC78" s="1053"/>
      <c r="AD78" s="1053"/>
      <c r="AE78" s="1054"/>
      <c r="AF78" s="1055"/>
      <c r="AG78" s="1053"/>
      <c r="AH78" s="1053"/>
      <c r="AI78" s="1053"/>
      <c r="AJ78" s="1054"/>
      <c r="AK78" s="1046"/>
      <c r="AL78" s="1046"/>
      <c r="AM78" s="1046"/>
      <c r="AN78" s="1046"/>
      <c r="AO78" s="1046"/>
      <c r="AP78" s="1046"/>
      <c r="AQ78" s="1046"/>
      <c r="AR78" s="1046"/>
      <c r="AS78" s="1046"/>
      <c r="AT78" s="1046"/>
      <c r="AU78" s="1046"/>
      <c r="AV78" s="1046"/>
      <c r="AW78" s="1046"/>
      <c r="AX78" s="1046"/>
      <c r="AY78" s="1046"/>
      <c r="AZ78" s="1047"/>
      <c r="BA78" s="1047"/>
      <c r="BB78" s="1047"/>
      <c r="BC78" s="1047"/>
      <c r="BD78" s="1048"/>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9"/>
      <c r="C79" s="1050"/>
      <c r="D79" s="1050"/>
      <c r="E79" s="1050"/>
      <c r="F79" s="1050"/>
      <c r="G79" s="1050"/>
      <c r="H79" s="1050"/>
      <c r="I79" s="1050"/>
      <c r="J79" s="1050"/>
      <c r="K79" s="1050"/>
      <c r="L79" s="1050"/>
      <c r="M79" s="1050"/>
      <c r="N79" s="1050"/>
      <c r="O79" s="1050"/>
      <c r="P79" s="1051"/>
      <c r="Q79" s="1052"/>
      <c r="R79" s="1053"/>
      <c r="S79" s="1053"/>
      <c r="T79" s="1053"/>
      <c r="U79" s="1054"/>
      <c r="V79" s="1055"/>
      <c r="W79" s="1053"/>
      <c r="X79" s="1053"/>
      <c r="Y79" s="1053"/>
      <c r="Z79" s="1054"/>
      <c r="AA79" s="1055"/>
      <c r="AB79" s="1053"/>
      <c r="AC79" s="1053"/>
      <c r="AD79" s="1053"/>
      <c r="AE79" s="1054"/>
      <c r="AF79" s="1055"/>
      <c r="AG79" s="1053"/>
      <c r="AH79" s="1053"/>
      <c r="AI79" s="1053"/>
      <c r="AJ79" s="1054"/>
      <c r="AK79" s="1046"/>
      <c r="AL79" s="1046"/>
      <c r="AM79" s="1046"/>
      <c r="AN79" s="1046"/>
      <c r="AO79" s="1046"/>
      <c r="AP79" s="1046"/>
      <c r="AQ79" s="1046"/>
      <c r="AR79" s="1046"/>
      <c r="AS79" s="1046"/>
      <c r="AT79" s="1046"/>
      <c r="AU79" s="1046"/>
      <c r="AV79" s="1046"/>
      <c r="AW79" s="1046"/>
      <c r="AX79" s="1046"/>
      <c r="AY79" s="1046"/>
      <c r="AZ79" s="1047"/>
      <c r="BA79" s="1047"/>
      <c r="BB79" s="1047"/>
      <c r="BC79" s="1047"/>
      <c r="BD79" s="1048"/>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9"/>
      <c r="C80" s="1050"/>
      <c r="D80" s="1050"/>
      <c r="E80" s="1050"/>
      <c r="F80" s="1050"/>
      <c r="G80" s="1050"/>
      <c r="H80" s="1050"/>
      <c r="I80" s="1050"/>
      <c r="J80" s="1050"/>
      <c r="K80" s="1050"/>
      <c r="L80" s="1050"/>
      <c r="M80" s="1050"/>
      <c r="N80" s="1050"/>
      <c r="O80" s="1050"/>
      <c r="P80" s="1051"/>
      <c r="Q80" s="1052"/>
      <c r="R80" s="1053"/>
      <c r="S80" s="1053"/>
      <c r="T80" s="1053"/>
      <c r="U80" s="1054"/>
      <c r="V80" s="1055"/>
      <c r="W80" s="1053"/>
      <c r="X80" s="1053"/>
      <c r="Y80" s="1053"/>
      <c r="Z80" s="1054"/>
      <c r="AA80" s="1055"/>
      <c r="AB80" s="1053"/>
      <c r="AC80" s="1053"/>
      <c r="AD80" s="1053"/>
      <c r="AE80" s="1054"/>
      <c r="AF80" s="1055"/>
      <c r="AG80" s="1053"/>
      <c r="AH80" s="1053"/>
      <c r="AI80" s="1053"/>
      <c r="AJ80" s="1054"/>
      <c r="AK80" s="1046"/>
      <c r="AL80" s="1046"/>
      <c r="AM80" s="1046"/>
      <c r="AN80" s="1046"/>
      <c r="AO80" s="1046"/>
      <c r="AP80" s="1046"/>
      <c r="AQ80" s="1046"/>
      <c r="AR80" s="1046"/>
      <c r="AS80" s="1046"/>
      <c r="AT80" s="1046"/>
      <c r="AU80" s="1046"/>
      <c r="AV80" s="1046"/>
      <c r="AW80" s="1046"/>
      <c r="AX80" s="1046"/>
      <c r="AY80" s="1046"/>
      <c r="AZ80" s="1047"/>
      <c r="BA80" s="1047"/>
      <c r="BB80" s="1047"/>
      <c r="BC80" s="1047"/>
      <c r="BD80" s="1048"/>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9"/>
      <c r="C81" s="1050"/>
      <c r="D81" s="1050"/>
      <c r="E81" s="1050"/>
      <c r="F81" s="1050"/>
      <c r="G81" s="1050"/>
      <c r="H81" s="1050"/>
      <c r="I81" s="1050"/>
      <c r="J81" s="1050"/>
      <c r="K81" s="1050"/>
      <c r="L81" s="1050"/>
      <c r="M81" s="1050"/>
      <c r="N81" s="1050"/>
      <c r="O81" s="1050"/>
      <c r="P81" s="1051"/>
      <c r="Q81" s="1052"/>
      <c r="R81" s="1053"/>
      <c r="S81" s="1053"/>
      <c r="T81" s="1053"/>
      <c r="U81" s="1054"/>
      <c r="V81" s="1055"/>
      <c r="W81" s="1053"/>
      <c r="X81" s="1053"/>
      <c r="Y81" s="1053"/>
      <c r="Z81" s="1054"/>
      <c r="AA81" s="1055"/>
      <c r="AB81" s="1053"/>
      <c r="AC81" s="1053"/>
      <c r="AD81" s="1053"/>
      <c r="AE81" s="1054"/>
      <c r="AF81" s="1055"/>
      <c r="AG81" s="1053"/>
      <c r="AH81" s="1053"/>
      <c r="AI81" s="1053"/>
      <c r="AJ81" s="1054"/>
      <c r="AK81" s="1046"/>
      <c r="AL81" s="1046"/>
      <c r="AM81" s="1046"/>
      <c r="AN81" s="1046"/>
      <c r="AO81" s="1046"/>
      <c r="AP81" s="1046"/>
      <c r="AQ81" s="1046"/>
      <c r="AR81" s="1046"/>
      <c r="AS81" s="1046"/>
      <c r="AT81" s="1046"/>
      <c r="AU81" s="1046"/>
      <c r="AV81" s="1046"/>
      <c r="AW81" s="1046"/>
      <c r="AX81" s="1046"/>
      <c r="AY81" s="1046"/>
      <c r="AZ81" s="1047"/>
      <c r="BA81" s="1047"/>
      <c r="BB81" s="1047"/>
      <c r="BC81" s="1047"/>
      <c r="BD81" s="1048"/>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9"/>
      <c r="C82" s="1050"/>
      <c r="D82" s="1050"/>
      <c r="E82" s="1050"/>
      <c r="F82" s="1050"/>
      <c r="G82" s="1050"/>
      <c r="H82" s="1050"/>
      <c r="I82" s="1050"/>
      <c r="J82" s="1050"/>
      <c r="K82" s="1050"/>
      <c r="L82" s="1050"/>
      <c r="M82" s="1050"/>
      <c r="N82" s="1050"/>
      <c r="O82" s="1050"/>
      <c r="P82" s="1051"/>
      <c r="Q82" s="1052"/>
      <c r="R82" s="1053"/>
      <c r="S82" s="1053"/>
      <c r="T82" s="1053"/>
      <c r="U82" s="1054"/>
      <c r="V82" s="1055"/>
      <c r="W82" s="1053"/>
      <c r="X82" s="1053"/>
      <c r="Y82" s="1053"/>
      <c r="Z82" s="1054"/>
      <c r="AA82" s="1055"/>
      <c r="AB82" s="1053"/>
      <c r="AC82" s="1053"/>
      <c r="AD82" s="1053"/>
      <c r="AE82" s="1054"/>
      <c r="AF82" s="1055"/>
      <c r="AG82" s="1053"/>
      <c r="AH82" s="1053"/>
      <c r="AI82" s="1053"/>
      <c r="AJ82" s="1054"/>
      <c r="AK82" s="1046"/>
      <c r="AL82" s="1046"/>
      <c r="AM82" s="1046"/>
      <c r="AN82" s="1046"/>
      <c r="AO82" s="1046"/>
      <c r="AP82" s="1046"/>
      <c r="AQ82" s="1046"/>
      <c r="AR82" s="1046"/>
      <c r="AS82" s="1046"/>
      <c r="AT82" s="1046"/>
      <c r="AU82" s="1046"/>
      <c r="AV82" s="1046"/>
      <c r="AW82" s="1046"/>
      <c r="AX82" s="1046"/>
      <c r="AY82" s="1046"/>
      <c r="AZ82" s="1047"/>
      <c r="BA82" s="1047"/>
      <c r="BB82" s="1047"/>
      <c r="BC82" s="1047"/>
      <c r="BD82" s="1048"/>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9"/>
      <c r="C83" s="1050"/>
      <c r="D83" s="1050"/>
      <c r="E83" s="1050"/>
      <c r="F83" s="1050"/>
      <c r="G83" s="1050"/>
      <c r="H83" s="1050"/>
      <c r="I83" s="1050"/>
      <c r="J83" s="1050"/>
      <c r="K83" s="1050"/>
      <c r="L83" s="1050"/>
      <c r="M83" s="1050"/>
      <c r="N83" s="1050"/>
      <c r="O83" s="1050"/>
      <c r="P83" s="1051"/>
      <c r="Q83" s="1052"/>
      <c r="R83" s="1053"/>
      <c r="S83" s="1053"/>
      <c r="T83" s="1053"/>
      <c r="U83" s="1054"/>
      <c r="V83" s="1055"/>
      <c r="W83" s="1053"/>
      <c r="X83" s="1053"/>
      <c r="Y83" s="1053"/>
      <c r="Z83" s="1054"/>
      <c r="AA83" s="1055"/>
      <c r="AB83" s="1053"/>
      <c r="AC83" s="1053"/>
      <c r="AD83" s="1053"/>
      <c r="AE83" s="1054"/>
      <c r="AF83" s="1055"/>
      <c r="AG83" s="1053"/>
      <c r="AH83" s="1053"/>
      <c r="AI83" s="1053"/>
      <c r="AJ83" s="1054"/>
      <c r="AK83" s="1046"/>
      <c r="AL83" s="1046"/>
      <c r="AM83" s="1046"/>
      <c r="AN83" s="1046"/>
      <c r="AO83" s="1046"/>
      <c r="AP83" s="1046"/>
      <c r="AQ83" s="1046"/>
      <c r="AR83" s="1046"/>
      <c r="AS83" s="1046"/>
      <c r="AT83" s="1046"/>
      <c r="AU83" s="1046"/>
      <c r="AV83" s="1046"/>
      <c r="AW83" s="1046"/>
      <c r="AX83" s="1046"/>
      <c r="AY83" s="1046"/>
      <c r="AZ83" s="1047"/>
      <c r="BA83" s="1047"/>
      <c r="BB83" s="1047"/>
      <c r="BC83" s="1047"/>
      <c r="BD83" s="1048"/>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9"/>
      <c r="C84" s="1050"/>
      <c r="D84" s="1050"/>
      <c r="E84" s="1050"/>
      <c r="F84" s="1050"/>
      <c r="G84" s="1050"/>
      <c r="H84" s="1050"/>
      <c r="I84" s="1050"/>
      <c r="J84" s="1050"/>
      <c r="K84" s="1050"/>
      <c r="L84" s="1050"/>
      <c r="M84" s="1050"/>
      <c r="N84" s="1050"/>
      <c r="O84" s="1050"/>
      <c r="P84" s="1051"/>
      <c r="Q84" s="1052"/>
      <c r="R84" s="1053"/>
      <c r="S84" s="1053"/>
      <c r="T84" s="1053"/>
      <c r="U84" s="1054"/>
      <c r="V84" s="1055"/>
      <c r="W84" s="1053"/>
      <c r="X84" s="1053"/>
      <c r="Y84" s="1053"/>
      <c r="Z84" s="1054"/>
      <c r="AA84" s="1055"/>
      <c r="AB84" s="1053"/>
      <c r="AC84" s="1053"/>
      <c r="AD84" s="1053"/>
      <c r="AE84" s="1054"/>
      <c r="AF84" s="1055"/>
      <c r="AG84" s="1053"/>
      <c r="AH84" s="1053"/>
      <c r="AI84" s="1053"/>
      <c r="AJ84" s="1054"/>
      <c r="AK84" s="1046"/>
      <c r="AL84" s="1046"/>
      <c r="AM84" s="1046"/>
      <c r="AN84" s="1046"/>
      <c r="AO84" s="1046"/>
      <c r="AP84" s="1046"/>
      <c r="AQ84" s="1046"/>
      <c r="AR84" s="1046"/>
      <c r="AS84" s="1046"/>
      <c r="AT84" s="1046"/>
      <c r="AU84" s="1046"/>
      <c r="AV84" s="1046"/>
      <c r="AW84" s="1046"/>
      <c r="AX84" s="1046"/>
      <c r="AY84" s="1046"/>
      <c r="AZ84" s="1047"/>
      <c r="BA84" s="1047"/>
      <c r="BB84" s="1047"/>
      <c r="BC84" s="1047"/>
      <c r="BD84" s="1048"/>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9"/>
      <c r="C85" s="1050"/>
      <c r="D85" s="1050"/>
      <c r="E85" s="1050"/>
      <c r="F85" s="1050"/>
      <c r="G85" s="1050"/>
      <c r="H85" s="1050"/>
      <c r="I85" s="1050"/>
      <c r="J85" s="1050"/>
      <c r="K85" s="1050"/>
      <c r="L85" s="1050"/>
      <c r="M85" s="1050"/>
      <c r="N85" s="1050"/>
      <c r="O85" s="1050"/>
      <c r="P85" s="1051"/>
      <c r="Q85" s="1052"/>
      <c r="R85" s="1053"/>
      <c r="S85" s="1053"/>
      <c r="T85" s="1053"/>
      <c r="U85" s="1054"/>
      <c r="V85" s="1055"/>
      <c r="W85" s="1053"/>
      <c r="X85" s="1053"/>
      <c r="Y85" s="1053"/>
      <c r="Z85" s="1054"/>
      <c r="AA85" s="1055"/>
      <c r="AB85" s="1053"/>
      <c r="AC85" s="1053"/>
      <c r="AD85" s="1053"/>
      <c r="AE85" s="1054"/>
      <c r="AF85" s="1055"/>
      <c r="AG85" s="1053"/>
      <c r="AH85" s="1053"/>
      <c r="AI85" s="1053"/>
      <c r="AJ85" s="1054"/>
      <c r="AK85" s="1046"/>
      <c r="AL85" s="1046"/>
      <c r="AM85" s="1046"/>
      <c r="AN85" s="1046"/>
      <c r="AO85" s="1046"/>
      <c r="AP85" s="1046"/>
      <c r="AQ85" s="1046"/>
      <c r="AR85" s="1046"/>
      <c r="AS85" s="1046"/>
      <c r="AT85" s="1046"/>
      <c r="AU85" s="1046"/>
      <c r="AV85" s="1046"/>
      <c r="AW85" s="1046"/>
      <c r="AX85" s="1046"/>
      <c r="AY85" s="1046"/>
      <c r="AZ85" s="1047"/>
      <c r="BA85" s="1047"/>
      <c r="BB85" s="1047"/>
      <c r="BC85" s="1047"/>
      <c r="BD85" s="1048"/>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9"/>
      <c r="C86" s="1050"/>
      <c r="D86" s="1050"/>
      <c r="E86" s="1050"/>
      <c r="F86" s="1050"/>
      <c r="G86" s="1050"/>
      <c r="H86" s="1050"/>
      <c r="I86" s="1050"/>
      <c r="J86" s="1050"/>
      <c r="K86" s="1050"/>
      <c r="L86" s="1050"/>
      <c r="M86" s="1050"/>
      <c r="N86" s="1050"/>
      <c r="O86" s="1050"/>
      <c r="P86" s="1051"/>
      <c r="Q86" s="1052"/>
      <c r="R86" s="1053"/>
      <c r="S86" s="1053"/>
      <c r="T86" s="1053"/>
      <c r="U86" s="1054"/>
      <c r="V86" s="1055"/>
      <c r="W86" s="1053"/>
      <c r="X86" s="1053"/>
      <c r="Y86" s="1053"/>
      <c r="Z86" s="1054"/>
      <c r="AA86" s="1055"/>
      <c r="AB86" s="1053"/>
      <c r="AC86" s="1053"/>
      <c r="AD86" s="1053"/>
      <c r="AE86" s="1054"/>
      <c r="AF86" s="1055"/>
      <c r="AG86" s="1053"/>
      <c r="AH86" s="1053"/>
      <c r="AI86" s="1053"/>
      <c r="AJ86" s="1054"/>
      <c r="AK86" s="1046"/>
      <c r="AL86" s="1046"/>
      <c r="AM86" s="1046"/>
      <c r="AN86" s="1046"/>
      <c r="AO86" s="1046"/>
      <c r="AP86" s="1046"/>
      <c r="AQ86" s="1046"/>
      <c r="AR86" s="1046"/>
      <c r="AS86" s="1046"/>
      <c r="AT86" s="1046"/>
      <c r="AU86" s="1046"/>
      <c r="AV86" s="1046"/>
      <c r="AW86" s="1046"/>
      <c r="AX86" s="1046"/>
      <c r="AY86" s="1046"/>
      <c r="AZ86" s="1047"/>
      <c r="BA86" s="1047"/>
      <c r="BB86" s="1047"/>
      <c r="BC86" s="1047"/>
      <c r="BD86" s="1048"/>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6"/>
      <c r="C87" s="1037"/>
      <c r="D87" s="1037"/>
      <c r="E87" s="1037"/>
      <c r="F87" s="1037"/>
      <c r="G87" s="1037"/>
      <c r="H87" s="1037"/>
      <c r="I87" s="1037"/>
      <c r="J87" s="1037"/>
      <c r="K87" s="1037"/>
      <c r="L87" s="1037"/>
      <c r="M87" s="1037"/>
      <c r="N87" s="1037"/>
      <c r="O87" s="1037"/>
      <c r="P87" s="1038"/>
      <c r="Q87" s="1039"/>
      <c r="R87" s="1040"/>
      <c r="S87" s="1040"/>
      <c r="T87" s="1040"/>
      <c r="U87" s="1041"/>
      <c r="V87" s="1042"/>
      <c r="W87" s="1040"/>
      <c r="X87" s="1040"/>
      <c r="Y87" s="1040"/>
      <c r="Z87" s="1041"/>
      <c r="AA87" s="1042"/>
      <c r="AB87" s="1040"/>
      <c r="AC87" s="1040"/>
      <c r="AD87" s="1040"/>
      <c r="AE87" s="1041"/>
      <c r="AF87" s="1042"/>
      <c r="AG87" s="1040"/>
      <c r="AH87" s="1040"/>
      <c r="AI87" s="1040"/>
      <c r="AJ87" s="1041"/>
      <c r="AK87" s="1043"/>
      <c r="AL87" s="1043"/>
      <c r="AM87" s="1043"/>
      <c r="AN87" s="1043"/>
      <c r="AO87" s="1043"/>
      <c r="AP87" s="1043"/>
      <c r="AQ87" s="1043"/>
      <c r="AR87" s="1043"/>
      <c r="AS87" s="1043"/>
      <c r="AT87" s="1043"/>
      <c r="AU87" s="1043"/>
      <c r="AV87" s="1043"/>
      <c r="AW87" s="1043"/>
      <c r="AX87" s="1043"/>
      <c r="AY87" s="1043"/>
      <c r="AZ87" s="1044"/>
      <c r="BA87" s="1044"/>
      <c r="BB87" s="1044"/>
      <c r="BC87" s="1044"/>
      <c r="BD87" s="1045"/>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412</v>
      </c>
      <c r="C88" s="1014"/>
      <c r="D88" s="1014"/>
      <c r="E88" s="1014"/>
      <c r="F88" s="1014"/>
      <c r="G88" s="1014"/>
      <c r="H88" s="1014"/>
      <c r="I88" s="1014"/>
      <c r="J88" s="1014"/>
      <c r="K88" s="1014"/>
      <c r="L88" s="1014"/>
      <c r="M88" s="1014"/>
      <c r="N88" s="1014"/>
      <c r="O88" s="1014"/>
      <c r="P88" s="1015"/>
      <c r="Q88" s="1016"/>
      <c r="R88" s="1017"/>
      <c r="S88" s="1017"/>
      <c r="T88" s="1017"/>
      <c r="U88" s="1031"/>
      <c r="V88" s="1032"/>
      <c r="W88" s="1017"/>
      <c r="X88" s="1017"/>
      <c r="Y88" s="1017"/>
      <c r="Z88" s="1031"/>
      <c r="AA88" s="1032"/>
      <c r="AB88" s="1017"/>
      <c r="AC88" s="1017"/>
      <c r="AD88" s="1017"/>
      <c r="AE88" s="1031"/>
      <c r="AF88" s="1033">
        <v>63053</v>
      </c>
      <c r="AG88" s="1020"/>
      <c r="AH88" s="1020"/>
      <c r="AI88" s="1020"/>
      <c r="AJ88" s="1034"/>
      <c r="AK88" s="1035"/>
      <c r="AL88" s="1035"/>
      <c r="AM88" s="1035"/>
      <c r="AN88" s="1035"/>
      <c r="AO88" s="1035"/>
      <c r="AP88" s="1028">
        <v>146948</v>
      </c>
      <c r="AQ88" s="1028"/>
      <c r="AR88" s="1028"/>
      <c r="AS88" s="1028"/>
      <c r="AT88" s="1028"/>
      <c r="AU88" s="1028">
        <v>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t="s">
        <v>580</v>
      </c>
      <c r="CX102" s="1020"/>
      <c r="CY102" s="1020"/>
      <c r="CZ102" s="1020"/>
      <c r="DA102" s="1021"/>
      <c r="DB102" s="1019">
        <v>109</v>
      </c>
      <c r="DC102" s="1020"/>
      <c r="DD102" s="1020"/>
      <c r="DE102" s="1020"/>
      <c r="DF102" s="1021"/>
      <c r="DG102" s="1019" t="s">
        <v>575</v>
      </c>
      <c r="DH102" s="1020"/>
      <c r="DI102" s="1020"/>
      <c r="DJ102" s="1020"/>
      <c r="DK102" s="1021"/>
      <c r="DL102" s="1019" t="s">
        <v>575</v>
      </c>
      <c r="DM102" s="1020"/>
      <c r="DN102" s="1020"/>
      <c r="DO102" s="1020"/>
      <c r="DP102" s="1021"/>
      <c r="DQ102" s="1019" t="s">
        <v>575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298</v>
      </c>
      <c r="AG109" s="963"/>
      <c r="AH109" s="963"/>
      <c r="AI109" s="963"/>
      <c r="AJ109" s="964"/>
      <c r="AK109" s="965" t="s">
        <v>297</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298</v>
      </c>
      <c r="BW109" s="963"/>
      <c r="BX109" s="963"/>
      <c r="BY109" s="963"/>
      <c r="BZ109" s="964"/>
      <c r="CA109" s="965" t="s">
        <v>297</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298</v>
      </c>
      <c r="DM109" s="963"/>
      <c r="DN109" s="963"/>
      <c r="DO109" s="963"/>
      <c r="DP109" s="964"/>
      <c r="DQ109" s="965" t="s">
        <v>297</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580939</v>
      </c>
      <c r="AB110" s="956"/>
      <c r="AC110" s="956"/>
      <c r="AD110" s="956"/>
      <c r="AE110" s="957"/>
      <c r="AF110" s="958">
        <v>561631</v>
      </c>
      <c r="AG110" s="956"/>
      <c r="AH110" s="956"/>
      <c r="AI110" s="956"/>
      <c r="AJ110" s="957"/>
      <c r="AK110" s="958">
        <v>566211</v>
      </c>
      <c r="AL110" s="956"/>
      <c r="AM110" s="956"/>
      <c r="AN110" s="956"/>
      <c r="AO110" s="957"/>
      <c r="AP110" s="959">
        <v>16.899999999999999</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6112470</v>
      </c>
      <c r="BR110" s="903"/>
      <c r="BS110" s="903"/>
      <c r="BT110" s="903"/>
      <c r="BU110" s="903"/>
      <c r="BV110" s="903">
        <v>5917775</v>
      </c>
      <c r="BW110" s="903"/>
      <c r="BX110" s="903"/>
      <c r="BY110" s="903"/>
      <c r="BZ110" s="903"/>
      <c r="CA110" s="903">
        <v>5967569</v>
      </c>
      <c r="CB110" s="903"/>
      <c r="CC110" s="903"/>
      <c r="CD110" s="903"/>
      <c r="CE110" s="903"/>
      <c r="CF110" s="927">
        <v>177.8</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428</v>
      </c>
      <c r="DM110" s="903"/>
      <c r="DN110" s="903"/>
      <c r="DO110" s="903"/>
      <c r="DP110" s="903"/>
      <c r="DQ110" s="903" t="s">
        <v>398</v>
      </c>
      <c r="DR110" s="903"/>
      <c r="DS110" s="903"/>
      <c r="DT110" s="903"/>
      <c r="DU110" s="903"/>
      <c r="DV110" s="904" t="s">
        <v>428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398</v>
      </c>
      <c r="AG111" s="984"/>
      <c r="AH111" s="984"/>
      <c r="AI111" s="984"/>
      <c r="AJ111" s="985"/>
      <c r="AK111" s="986" t="s">
        <v>430</v>
      </c>
      <c r="AL111" s="984"/>
      <c r="AM111" s="984"/>
      <c r="AN111" s="984"/>
      <c r="AO111" s="985"/>
      <c r="AP111" s="987" t="s">
        <v>428</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446044</v>
      </c>
      <c r="BR111" s="875"/>
      <c r="BS111" s="875"/>
      <c r="BT111" s="875"/>
      <c r="BU111" s="875"/>
      <c r="BV111" s="875">
        <v>436719</v>
      </c>
      <c r="BW111" s="875"/>
      <c r="BX111" s="875"/>
      <c r="BY111" s="875"/>
      <c r="BZ111" s="875"/>
      <c r="CA111" s="875">
        <v>448501</v>
      </c>
      <c r="CB111" s="875"/>
      <c r="CC111" s="875"/>
      <c r="CD111" s="875"/>
      <c r="CE111" s="875"/>
      <c r="CF111" s="936">
        <v>13.4</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430</v>
      </c>
      <c r="DM111" s="875"/>
      <c r="DN111" s="875"/>
      <c r="DO111" s="875"/>
      <c r="DP111" s="875"/>
      <c r="DQ111" s="875" t="s">
        <v>428</v>
      </c>
      <c r="DR111" s="875"/>
      <c r="DS111" s="875"/>
      <c r="DT111" s="875"/>
      <c r="DU111" s="875"/>
      <c r="DV111" s="852" t="s">
        <v>428</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2492721</v>
      </c>
      <c r="BR112" s="875"/>
      <c r="BS112" s="875"/>
      <c r="BT112" s="875"/>
      <c r="BU112" s="875"/>
      <c r="BV112" s="875">
        <v>2410782</v>
      </c>
      <c r="BW112" s="875"/>
      <c r="BX112" s="875"/>
      <c r="BY112" s="875"/>
      <c r="BZ112" s="875"/>
      <c r="CA112" s="875">
        <v>2360789</v>
      </c>
      <c r="CB112" s="875"/>
      <c r="CC112" s="875"/>
      <c r="CD112" s="875"/>
      <c r="CE112" s="875"/>
      <c r="CF112" s="936">
        <v>70.3</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437</v>
      </c>
      <c r="DR112" s="875"/>
      <c r="DS112" s="875"/>
      <c r="DT112" s="875"/>
      <c r="DU112" s="875"/>
      <c r="DV112" s="852" t="s">
        <v>122</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148102</v>
      </c>
      <c r="AB113" s="984"/>
      <c r="AC113" s="984"/>
      <c r="AD113" s="984"/>
      <c r="AE113" s="985"/>
      <c r="AF113" s="986">
        <v>131187</v>
      </c>
      <c r="AG113" s="984"/>
      <c r="AH113" s="984"/>
      <c r="AI113" s="984"/>
      <c r="AJ113" s="985"/>
      <c r="AK113" s="986">
        <v>137290</v>
      </c>
      <c r="AL113" s="984"/>
      <c r="AM113" s="984"/>
      <c r="AN113" s="984"/>
      <c r="AO113" s="985"/>
      <c r="AP113" s="987">
        <v>4.0999999999999996</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15209</v>
      </c>
      <c r="BR113" s="875"/>
      <c r="BS113" s="875"/>
      <c r="BT113" s="875"/>
      <c r="BU113" s="875"/>
      <c r="BV113" s="875">
        <v>4817</v>
      </c>
      <c r="BW113" s="875"/>
      <c r="BX113" s="875"/>
      <c r="BY113" s="875"/>
      <c r="BZ113" s="875"/>
      <c r="CA113" s="875">
        <v>2785</v>
      </c>
      <c r="CB113" s="875"/>
      <c r="CC113" s="875"/>
      <c r="CD113" s="875"/>
      <c r="CE113" s="875"/>
      <c r="CF113" s="936">
        <v>0.1</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122</v>
      </c>
      <c r="DR113" s="838"/>
      <c r="DS113" s="838"/>
      <c r="DT113" s="838"/>
      <c r="DU113" s="839"/>
      <c r="DV113" s="885" t="s">
        <v>430</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25657</v>
      </c>
      <c r="AB114" s="838"/>
      <c r="AC114" s="838"/>
      <c r="AD114" s="838"/>
      <c r="AE114" s="839"/>
      <c r="AF114" s="840">
        <v>10299</v>
      </c>
      <c r="AG114" s="838"/>
      <c r="AH114" s="838"/>
      <c r="AI114" s="838"/>
      <c r="AJ114" s="839"/>
      <c r="AK114" s="840">
        <v>2104</v>
      </c>
      <c r="AL114" s="838"/>
      <c r="AM114" s="838"/>
      <c r="AN114" s="838"/>
      <c r="AO114" s="839"/>
      <c r="AP114" s="885">
        <v>0.1</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1138964</v>
      </c>
      <c r="BR114" s="875"/>
      <c r="BS114" s="875"/>
      <c r="BT114" s="875"/>
      <c r="BU114" s="875"/>
      <c r="BV114" s="875">
        <v>1056242</v>
      </c>
      <c r="BW114" s="875"/>
      <c r="BX114" s="875"/>
      <c r="BY114" s="875"/>
      <c r="BZ114" s="875"/>
      <c r="CA114" s="875">
        <v>990850</v>
      </c>
      <c r="CB114" s="875"/>
      <c r="CC114" s="875"/>
      <c r="CD114" s="875"/>
      <c r="CE114" s="875"/>
      <c r="CF114" s="936">
        <v>29.5</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430</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122</v>
      </c>
      <c r="AG115" s="984"/>
      <c r="AH115" s="984"/>
      <c r="AI115" s="984"/>
      <c r="AJ115" s="985"/>
      <c r="AK115" s="986" t="s">
        <v>122</v>
      </c>
      <c r="AL115" s="984"/>
      <c r="AM115" s="984"/>
      <c r="AN115" s="984"/>
      <c r="AO115" s="985"/>
      <c r="AP115" s="987" t="s">
        <v>122</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430</v>
      </c>
      <c r="BW115" s="875"/>
      <c r="BX115" s="875"/>
      <c r="BY115" s="875"/>
      <c r="BZ115" s="875"/>
      <c r="CA115" s="875" t="s">
        <v>122</v>
      </c>
      <c r="CB115" s="875"/>
      <c r="CC115" s="875"/>
      <c r="CD115" s="875"/>
      <c r="CE115" s="875"/>
      <c r="CF115" s="936" t="s">
        <v>122</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95044</v>
      </c>
      <c r="DH115" s="838"/>
      <c r="DI115" s="838"/>
      <c r="DJ115" s="838"/>
      <c r="DK115" s="839"/>
      <c r="DL115" s="840">
        <v>112719</v>
      </c>
      <c r="DM115" s="838"/>
      <c r="DN115" s="838"/>
      <c r="DO115" s="838"/>
      <c r="DP115" s="839"/>
      <c r="DQ115" s="840">
        <v>151501</v>
      </c>
      <c r="DR115" s="838"/>
      <c r="DS115" s="838"/>
      <c r="DT115" s="838"/>
      <c r="DU115" s="839"/>
      <c r="DV115" s="885">
        <v>4.5</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122</v>
      </c>
      <c r="AL116" s="838"/>
      <c r="AM116" s="838"/>
      <c r="AN116" s="838"/>
      <c r="AO116" s="839"/>
      <c r="AP116" s="885" t="s">
        <v>430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122</v>
      </c>
      <c r="CB116" s="875"/>
      <c r="CC116" s="875"/>
      <c r="CD116" s="875"/>
      <c r="CE116" s="875"/>
      <c r="CF116" s="936" t="s">
        <v>430</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430</v>
      </c>
      <c r="DM116" s="838"/>
      <c r="DN116" s="838"/>
      <c r="DO116" s="838"/>
      <c r="DP116" s="839"/>
      <c r="DQ116" s="840" t="s">
        <v>430</v>
      </c>
      <c r="DR116" s="838"/>
      <c r="DS116" s="838"/>
      <c r="DT116" s="838"/>
      <c r="DU116" s="839"/>
      <c r="DV116" s="885" t="s">
        <v>122</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754698</v>
      </c>
      <c r="AB117" s="970"/>
      <c r="AC117" s="970"/>
      <c r="AD117" s="970"/>
      <c r="AE117" s="971"/>
      <c r="AF117" s="972">
        <v>703117</v>
      </c>
      <c r="AG117" s="970"/>
      <c r="AH117" s="970"/>
      <c r="AI117" s="970"/>
      <c r="AJ117" s="971"/>
      <c r="AK117" s="972">
        <v>705605</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430</v>
      </c>
      <c r="DM117" s="838"/>
      <c r="DN117" s="838"/>
      <c r="DO117" s="838"/>
      <c r="DP117" s="839"/>
      <c r="DQ117" s="840" t="s">
        <v>437</v>
      </c>
      <c r="DR117" s="838"/>
      <c r="DS117" s="838"/>
      <c r="DT117" s="838"/>
      <c r="DU117" s="839"/>
      <c r="DV117" s="885" t="s">
        <v>430</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298</v>
      </c>
      <c r="AG118" s="963"/>
      <c r="AH118" s="963"/>
      <c r="AI118" s="963"/>
      <c r="AJ118" s="964"/>
      <c r="AK118" s="965" t="s">
        <v>297</v>
      </c>
      <c r="AL118" s="963"/>
      <c r="AM118" s="963"/>
      <c r="AN118" s="963"/>
      <c r="AO118" s="964"/>
      <c r="AP118" s="966" t="s">
        <v>422</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430</v>
      </c>
      <c r="DM118" s="838"/>
      <c r="DN118" s="838"/>
      <c r="DO118" s="838"/>
      <c r="DP118" s="839"/>
      <c r="DQ118" s="840" t="s">
        <v>122</v>
      </c>
      <c r="DR118" s="838"/>
      <c r="DS118" s="838"/>
      <c r="DT118" s="838"/>
      <c r="DU118" s="839"/>
      <c r="DV118" s="885" t="s">
        <v>430</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455</v>
      </c>
      <c r="BP119" s="939"/>
      <c r="BQ119" s="943">
        <v>10205408</v>
      </c>
      <c r="BR119" s="906"/>
      <c r="BS119" s="906"/>
      <c r="BT119" s="906"/>
      <c r="BU119" s="906"/>
      <c r="BV119" s="906">
        <v>9826335</v>
      </c>
      <c r="BW119" s="906"/>
      <c r="BX119" s="906"/>
      <c r="BY119" s="906"/>
      <c r="BZ119" s="906"/>
      <c r="CA119" s="906">
        <v>9770494</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351000</v>
      </c>
      <c r="DH119" s="821"/>
      <c r="DI119" s="821"/>
      <c r="DJ119" s="821"/>
      <c r="DK119" s="822"/>
      <c r="DL119" s="823">
        <v>324000</v>
      </c>
      <c r="DM119" s="821"/>
      <c r="DN119" s="821"/>
      <c r="DO119" s="821"/>
      <c r="DP119" s="822"/>
      <c r="DQ119" s="823">
        <v>297000</v>
      </c>
      <c r="DR119" s="821"/>
      <c r="DS119" s="821"/>
      <c r="DT119" s="821"/>
      <c r="DU119" s="822"/>
      <c r="DV119" s="909">
        <v>8.8000000000000007</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2893881</v>
      </c>
      <c r="BR120" s="903"/>
      <c r="BS120" s="903"/>
      <c r="BT120" s="903"/>
      <c r="BU120" s="903"/>
      <c r="BV120" s="903">
        <v>2966007</v>
      </c>
      <c r="BW120" s="903"/>
      <c r="BX120" s="903"/>
      <c r="BY120" s="903"/>
      <c r="BZ120" s="903"/>
      <c r="CA120" s="903">
        <v>2848175</v>
      </c>
      <c r="CB120" s="903"/>
      <c r="CC120" s="903"/>
      <c r="CD120" s="903"/>
      <c r="CE120" s="903"/>
      <c r="CF120" s="927">
        <v>84.8</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2197448</v>
      </c>
      <c r="DH120" s="903"/>
      <c r="DI120" s="903"/>
      <c r="DJ120" s="903"/>
      <c r="DK120" s="903"/>
      <c r="DL120" s="903">
        <v>2128588</v>
      </c>
      <c r="DM120" s="903"/>
      <c r="DN120" s="903"/>
      <c r="DO120" s="903"/>
      <c r="DP120" s="903"/>
      <c r="DQ120" s="903">
        <v>2089255</v>
      </c>
      <c r="DR120" s="903"/>
      <c r="DS120" s="903"/>
      <c r="DT120" s="903"/>
      <c r="DU120" s="903"/>
      <c r="DV120" s="904">
        <v>62.2</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430</v>
      </c>
      <c r="AB121" s="838"/>
      <c r="AC121" s="838"/>
      <c r="AD121" s="838"/>
      <c r="AE121" s="839"/>
      <c r="AF121" s="840" t="s">
        <v>430</v>
      </c>
      <c r="AG121" s="838"/>
      <c r="AH121" s="838"/>
      <c r="AI121" s="838"/>
      <c r="AJ121" s="839"/>
      <c r="AK121" s="840" t="s">
        <v>437</v>
      </c>
      <c r="AL121" s="838"/>
      <c r="AM121" s="838"/>
      <c r="AN121" s="838"/>
      <c r="AO121" s="839"/>
      <c r="AP121" s="885" t="s">
        <v>122</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93648</v>
      </c>
      <c r="BR121" s="875"/>
      <c r="BS121" s="875"/>
      <c r="BT121" s="875"/>
      <c r="BU121" s="875"/>
      <c r="BV121" s="875">
        <v>108964</v>
      </c>
      <c r="BW121" s="875"/>
      <c r="BX121" s="875"/>
      <c r="BY121" s="875"/>
      <c r="BZ121" s="875"/>
      <c r="CA121" s="875">
        <v>108964</v>
      </c>
      <c r="CB121" s="875"/>
      <c r="CC121" s="875"/>
      <c r="CD121" s="875"/>
      <c r="CE121" s="875"/>
      <c r="CF121" s="936">
        <v>3.2</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v>220982</v>
      </c>
      <c r="DH121" s="875"/>
      <c r="DI121" s="875"/>
      <c r="DJ121" s="875"/>
      <c r="DK121" s="875"/>
      <c r="DL121" s="875">
        <v>209979</v>
      </c>
      <c r="DM121" s="875"/>
      <c r="DN121" s="875"/>
      <c r="DO121" s="875"/>
      <c r="DP121" s="875"/>
      <c r="DQ121" s="875">
        <v>199619</v>
      </c>
      <c r="DR121" s="875"/>
      <c r="DS121" s="875"/>
      <c r="DT121" s="875"/>
      <c r="DU121" s="875"/>
      <c r="DV121" s="852">
        <v>5.9</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430</v>
      </c>
      <c r="AL122" s="838"/>
      <c r="AM122" s="838"/>
      <c r="AN122" s="838"/>
      <c r="AO122" s="839"/>
      <c r="AP122" s="885" t="s">
        <v>122</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6078590</v>
      </c>
      <c r="BR122" s="906"/>
      <c r="BS122" s="906"/>
      <c r="BT122" s="906"/>
      <c r="BU122" s="906"/>
      <c r="BV122" s="906">
        <v>5974846</v>
      </c>
      <c r="BW122" s="906"/>
      <c r="BX122" s="906"/>
      <c r="BY122" s="906"/>
      <c r="BZ122" s="906"/>
      <c r="CA122" s="906">
        <v>6047953</v>
      </c>
      <c r="CB122" s="906"/>
      <c r="CC122" s="906"/>
      <c r="CD122" s="906"/>
      <c r="CE122" s="906"/>
      <c r="CF122" s="907">
        <v>180.2</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74">
        <v>74291</v>
      </c>
      <c r="DH122" s="875"/>
      <c r="DI122" s="875"/>
      <c r="DJ122" s="875"/>
      <c r="DK122" s="875"/>
      <c r="DL122" s="875">
        <v>72215</v>
      </c>
      <c r="DM122" s="875"/>
      <c r="DN122" s="875"/>
      <c r="DO122" s="875"/>
      <c r="DP122" s="875"/>
      <c r="DQ122" s="875">
        <v>71915</v>
      </c>
      <c r="DR122" s="875"/>
      <c r="DS122" s="875"/>
      <c r="DT122" s="875"/>
      <c r="DU122" s="875"/>
      <c r="DV122" s="852">
        <v>2.1</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430</v>
      </c>
      <c r="AB123" s="838"/>
      <c r="AC123" s="838"/>
      <c r="AD123" s="838"/>
      <c r="AE123" s="839"/>
      <c r="AF123" s="840" t="s">
        <v>430</v>
      </c>
      <c r="AG123" s="838"/>
      <c r="AH123" s="838"/>
      <c r="AI123" s="838"/>
      <c r="AJ123" s="839"/>
      <c r="AK123" s="840" t="s">
        <v>466</v>
      </c>
      <c r="AL123" s="838"/>
      <c r="AM123" s="838"/>
      <c r="AN123" s="838"/>
      <c r="AO123" s="839"/>
      <c r="AP123" s="885" t="s">
        <v>122</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467</v>
      </c>
      <c r="BP123" s="939"/>
      <c r="BQ123" s="893">
        <v>9066119</v>
      </c>
      <c r="BR123" s="894"/>
      <c r="BS123" s="894"/>
      <c r="BT123" s="894"/>
      <c r="BU123" s="894"/>
      <c r="BV123" s="894">
        <v>9049817</v>
      </c>
      <c r="BW123" s="894"/>
      <c r="BX123" s="894"/>
      <c r="BY123" s="894"/>
      <c r="BZ123" s="894"/>
      <c r="CA123" s="894">
        <v>9005092</v>
      </c>
      <c r="CB123" s="894"/>
      <c r="CC123" s="894"/>
      <c r="CD123" s="894"/>
      <c r="CE123" s="894"/>
      <c r="CF123" s="804"/>
      <c r="CG123" s="805"/>
      <c r="CH123" s="805"/>
      <c r="CI123" s="805"/>
      <c r="CJ123" s="895"/>
      <c r="CK123" s="930"/>
      <c r="CL123" s="916"/>
      <c r="CM123" s="916"/>
      <c r="CN123" s="916"/>
      <c r="CO123" s="917"/>
      <c r="CP123" s="896" t="s">
        <v>468</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466</v>
      </c>
      <c r="AG124" s="838"/>
      <c r="AH124" s="838"/>
      <c r="AI124" s="838"/>
      <c r="AJ124" s="839"/>
      <c r="AK124" s="840" t="s">
        <v>122</v>
      </c>
      <c r="AL124" s="838"/>
      <c r="AM124" s="838"/>
      <c r="AN124" s="838"/>
      <c r="AO124" s="839"/>
      <c r="AP124" s="885" t="s">
        <v>430</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32.799999999999997</v>
      </c>
      <c r="BR124" s="892"/>
      <c r="BS124" s="892"/>
      <c r="BT124" s="892"/>
      <c r="BU124" s="892"/>
      <c r="BV124" s="892">
        <v>22.6</v>
      </c>
      <c r="BW124" s="892"/>
      <c r="BX124" s="892"/>
      <c r="BY124" s="892"/>
      <c r="BZ124" s="892"/>
      <c r="CA124" s="892">
        <v>22.8</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430</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430</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x14ac:dyDescent="0.15">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430</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t="s">
        <v>122</v>
      </c>
      <c r="AB128" s="859"/>
      <c r="AC128" s="859"/>
      <c r="AD128" s="859"/>
      <c r="AE128" s="860"/>
      <c r="AF128" s="861" t="s">
        <v>122</v>
      </c>
      <c r="AG128" s="859"/>
      <c r="AH128" s="859"/>
      <c r="AI128" s="859"/>
      <c r="AJ128" s="860"/>
      <c r="AK128" s="861" t="s">
        <v>122</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430</v>
      </c>
      <c r="DR128" s="849"/>
      <c r="DS128" s="849"/>
      <c r="DT128" s="849"/>
      <c r="DU128" s="849"/>
      <c r="DV128" s="850" t="s">
        <v>430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3978266</v>
      </c>
      <c r="AB129" s="838"/>
      <c r="AC129" s="838"/>
      <c r="AD129" s="838"/>
      <c r="AE129" s="839"/>
      <c r="AF129" s="840">
        <v>3934360</v>
      </c>
      <c r="AG129" s="838"/>
      <c r="AH129" s="838"/>
      <c r="AI129" s="838"/>
      <c r="AJ129" s="839"/>
      <c r="AK129" s="840">
        <v>3862290</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430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514467</v>
      </c>
      <c r="AB130" s="838"/>
      <c r="AC130" s="838"/>
      <c r="AD130" s="838"/>
      <c r="AE130" s="839"/>
      <c r="AF130" s="840">
        <v>498864</v>
      </c>
      <c r="AG130" s="838"/>
      <c r="AH130" s="838"/>
      <c r="AI130" s="838"/>
      <c r="AJ130" s="839"/>
      <c r="AK130" s="840">
        <v>505348</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6.2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3463799</v>
      </c>
      <c r="AB131" s="821"/>
      <c r="AC131" s="821"/>
      <c r="AD131" s="821"/>
      <c r="AE131" s="822"/>
      <c r="AF131" s="823">
        <v>3435496</v>
      </c>
      <c r="AG131" s="821"/>
      <c r="AH131" s="821"/>
      <c r="AI131" s="821"/>
      <c r="AJ131" s="822"/>
      <c r="AK131" s="823">
        <v>3356942</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v>22.8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6.9354774920000004</v>
      </c>
      <c r="AB132" s="801"/>
      <c r="AC132" s="801"/>
      <c r="AD132" s="801"/>
      <c r="AE132" s="802"/>
      <c r="AF132" s="803">
        <v>5.9453714980000001</v>
      </c>
      <c r="AG132" s="801"/>
      <c r="AH132" s="801"/>
      <c r="AI132" s="801"/>
      <c r="AJ132" s="802"/>
      <c r="AK132" s="803">
        <v>5.9654590399999998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8.4</v>
      </c>
      <c r="AB133" s="780"/>
      <c r="AC133" s="780"/>
      <c r="AD133" s="780"/>
      <c r="AE133" s="781"/>
      <c r="AF133" s="779">
        <v>7.2</v>
      </c>
      <c r="AG133" s="780"/>
      <c r="AH133" s="780"/>
      <c r="AI133" s="780"/>
      <c r="AJ133" s="781"/>
      <c r="AK133" s="779">
        <v>6.2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Z0Z3MGG9CQhHB8SFeZ7RA/Ws/mlFPiWmM4yHQy9iUsYT768/GRST0mSJG0OqIBJyQ1Q2P5deU5txeIjDwNaGA==" saltValue="aYeXpXsL5S9ycSUWKeDV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O7NygT98PtWCZy6QeQHmtErsaPuf5aWOQpt1/SFvwy94dWNKiglvhsFTRwWj+rI7FHWb+cwMAWMZFLS+2B2fA==" saltValue="8JVTIlJ5f4Vnem3eD6oL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XCjscQeoTtb1RTAZlV6Xfq+vsZYzCxFa9KwR9n84crA6+q4X7iqUxf/Wr6eMP9VmLxAInRPjYPnXMfPEx6QJQ==" saltValue="TWv2+oiL+dIrBNtfmlleL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8"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9"/>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2" t="s">
        <v>502</v>
      </c>
      <c r="AL9" s="1213"/>
      <c r="AM9" s="1213"/>
      <c r="AN9" s="1214"/>
      <c r="AO9" s="292">
        <v>1216781</v>
      </c>
      <c r="AP9" s="292">
        <v>77359</v>
      </c>
      <c r="AQ9" s="293">
        <v>79889</v>
      </c>
      <c r="AR9" s="294">
        <v>-3.2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2" t="s">
        <v>503</v>
      </c>
      <c r="AL10" s="1213"/>
      <c r="AM10" s="1213"/>
      <c r="AN10" s="1214"/>
      <c r="AO10" s="295">
        <v>76838</v>
      </c>
      <c r="AP10" s="295">
        <v>4885</v>
      </c>
      <c r="AQ10" s="296">
        <v>8108</v>
      </c>
      <c r="AR10" s="297">
        <v>-39.799999999999997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2" t="s">
        <v>504</v>
      </c>
      <c r="AL11" s="1213"/>
      <c r="AM11" s="1213"/>
      <c r="AN11" s="1214"/>
      <c r="AO11" s="295">
        <v>16552</v>
      </c>
      <c r="AP11" s="295">
        <v>1052</v>
      </c>
      <c r="AQ11" s="296">
        <v>12080</v>
      </c>
      <c r="AR11" s="297">
        <v>-91.3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2" t="s">
        <v>505</v>
      </c>
      <c r="AL12" s="1213"/>
      <c r="AM12" s="1213"/>
      <c r="AN12" s="1214"/>
      <c r="AO12" s="295" t="s">
        <v>506</v>
      </c>
      <c r="AP12" s="295" t="s">
        <v>506</v>
      </c>
      <c r="AQ12" s="296">
        <v>646</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2" t="s">
        <v>507</v>
      </c>
      <c r="AL13" s="1213"/>
      <c r="AM13" s="1213"/>
      <c r="AN13" s="1214"/>
      <c r="AO13" s="295" t="s">
        <v>506</v>
      </c>
      <c r="AP13" s="295" t="s">
        <v>506</v>
      </c>
      <c r="AQ13" s="296">
        <v>5</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2" t="s">
        <v>508</v>
      </c>
      <c r="AL14" s="1213"/>
      <c r="AM14" s="1213"/>
      <c r="AN14" s="1214"/>
      <c r="AO14" s="295">
        <v>77714</v>
      </c>
      <c r="AP14" s="295">
        <v>4941</v>
      </c>
      <c r="AQ14" s="296">
        <v>3864</v>
      </c>
      <c r="AR14" s="297">
        <v>27.9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2" t="s">
        <v>509</v>
      </c>
      <c r="AL15" s="1213"/>
      <c r="AM15" s="1213"/>
      <c r="AN15" s="1214"/>
      <c r="AO15" s="295">
        <v>23606</v>
      </c>
      <c r="AP15" s="295">
        <v>1501</v>
      </c>
      <c r="AQ15" s="296">
        <v>1710</v>
      </c>
      <c r="AR15" s="297">
        <v>-12.2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5" t="s">
        <v>510</v>
      </c>
      <c r="AL16" s="1216"/>
      <c r="AM16" s="1216"/>
      <c r="AN16" s="1217"/>
      <c r="AO16" s="295">
        <v>-91586</v>
      </c>
      <c r="AP16" s="295">
        <v>-5823</v>
      </c>
      <c r="AQ16" s="296">
        <v>-7653</v>
      </c>
      <c r="AR16" s="297">
        <v>-23.9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5" t="s">
        <v>180</v>
      </c>
      <c r="AL17" s="1216"/>
      <c r="AM17" s="1216"/>
      <c r="AN17" s="1217"/>
      <c r="AO17" s="295">
        <v>1319905</v>
      </c>
      <c r="AP17" s="295">
        <v>83915</v>
      </c>
      <c r="AQ17" s="296">
        <v>98649</v>
      </c>
      <c r="AR17" s="297">
        <v>-14.9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9" t="s">
        <v>515</v>
      </c>
      <c r="AL21" s="1210"/>
      <c r="AM21" s="1210"/>
      <c r="AN21" s="1211"/>
      <c r="AO21" s="307">
        <v>7.76</v>
      </c>
      <c r="AP21" s="308">
        <v>9.08</v>
      </c>
      <c r="AQ21" s="309">
        <v>-1.32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9" t="s">
        <v>516</v>
      </c>
      <c r="AL22" s="1210"/>
      <c r="AM22" s="1210"/>
      <c r="AN22" s="1211"/>
      <c r="AO22" s="312">
        <v>99.3</v>
      </c>
      <c r="AP22" s="313">
        <v>97.3</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8"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9"/>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0" t="s">
        <v>521</v>
      </c>
      <c r="AL32" s="1201"/>
      <c r="AM32" s="1201"/>
      <c r="AN32" s="1202"/>
      <c r="AO32" s="322">
        <v>566211</v>
      </c>
      <c r="AP32" s="322">
        <v>35998</v>
      </c>
      <c r="AQ32" s="323">
        <v>48423</v>
      </c>
      <c r="AR32" s="324">
        <v>-25.7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0" t="s">
        <v>522</v>
      </c>
      <c r="AL33" s="1201"/>
      <c r="AM33" s="1201"/>
      <c r="AN33" s="1202"/>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0" t="s">
        <v>523</v>
      </c>
      <c r="AL34" s="1201"/>
      <c r="AM34" s="1201"/>
      <c r="AN34" s="1202"/>
      <c r="AO34" s="322" t="s">
        <v>506</v>
      </c>
      <c r="AP34" s="322" t="s">
        <v>506</v>
      </c>
      <c r="AQ34" s="323">
        <v>13</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0" t="s">
        <v>524</v>
      </c>
      <c r="AL35" s="1201"/>
      <c r="AM35" s="1201"/>
      <c r="AN35" s="1202"/>
      <c r="AO35" s="322">
        <v>137290</v>
      </c>
      <c r="AP35" s="322">
        <v>8728</v>
      </c>
      <c r="AQ35" s="323">
        <v>14651</v>
      </c>
      <c r="AR35" s="324">
        <v>-40.4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0" t="s">
        <v>525</v>
      </c>
      <c r="AL36" s="1201"/>
      <c r="AM36" s="1201"/>
      <c r="AN36" s="1202"/>
      <c r="AO36" s="322">
        <v>2104</v>
      </c>
      <c r="AP36" s="322">
        <v>134</v>
      </c>
      <c r="AQ36" s="323">
        <v>3601</v>
      </c>
      <c r="AR36" s="324">
        <v>-96.3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0" t="s">
        <v>526</v>
      </c>
      <c r="AL37" s="1201"/>
      <c r="AM37" s="1201"/>
      <c r="AN37" s="1202"/>
      <c r="AO37" s="322" t="s">
        <v>506</v>
      </c>
      <c r="AP37" s="322" t="s">
        <v>506</v>
      </c>
      <c r="AQ37" s="323">
        <v>938</v>
      </c>
      <c r="AR37" s="324" t="s">
        <v>506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3" t="s">
        <v>527</v>
      </c>
      <c r="AL38" s="1204"/>
      <c r="AM38" s="1204"/>
      <c r="AN38" s="1205"/>
      <c r="AO38" s="325" t="s">
        <v>506</v>
      </c>
      <c r="AP38" s="325" t="s">
        <v>506</v>
      </c>
      <c r="AQ38" s="326">
        <v>4</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3" t="s">
        <v>528</v>
      </c>
      <c r="AL39" s="1204"/>
      <c r="AM39" s="1204"/>
      <c r="AN39" s="1205"/>
      <c r="AO39" s="322" t="s">
        <v>506</v>
      </c>
      <c r="AP39" s="322" t="s">
        <v>506</v>
      </c>
      <c r="AQ39" s="323">
        <v>-3765</v>
      </c>
      <c r="AR39" s="324" t="s">
        <v>506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0" t="s">
        <v>529</v>
      </c>
      <c r="AL40" s="1201"/>
      <c r="AM40" s="1201"/>
      <c r="AN40" s="1202"/>
      <c r="AO40" s="322">
        <v>-505348</v>
      </c>
      <c r="AP40" s="322">
        <v>-32128</v>
      </c>
      <c r="AQ40" s="323">
        <v>-44033</v>
      </c>
      <c r="AR40" s="324">
        <v>-27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6" t="s">
        <v>292</v>
      </c>
      <c r="AL41" s="1207"/>
      <c r="AM41" s="1207"/>
      <c r="AN41" s="1208"/>
      <c r="AO41" s="322">
        <v>200257</v>
      </c>
      <c r="AP41" s="322">
        <v>12732</v>
      </c>
      <c r="AQ41" s="323">
        <v>19832</v>
      </c>
      <c r="AR41" s="324">
        <v>-35.799999999999997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3" t="s">
        <v>497</v>
      </c>
      <c r="AN49" s="1195" t="s">
        <v>533</v>
      </c>
      <c r="AO49" s="1196"/>
      <c r="AP49" s="1196"/>
      <c r="AQ49" s="1196"/>
      <c r="AR49" s="1197"/>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4"/>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926297</v>
      </c>
      <c r="AN51" s="344">
        <v>57345</v>
      </c>
      <c r="AO51" s="345">
        <v>91.4</v>
      </c>
      <c r="AP51" s="346">
        <v>74444</v>
      </c>
      <c r="AQ51" s="347">
        <v>6.6</v>
      </c>
      <c r="AR51" s="348">
        <v>84.8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536540</v>
      </c>
      <c r="AN52" s="352">
        <v>33216</v>
      </c>
      <c r="AO52" s="353">
        <v>65.099999999999994</v>
      </c>
      <c r="AP52" s="354">
        <v>34175</v>
      </c>
      <c r="AQ52" s="355">
        <v>4.0999999999999996</v>
      </c>
      <c r="AR52" s="356">
        <v>61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945893</v>
      </c>
      <c r="AN53" s="344">
        <v>59015</v>
      </c>
      <c r="AO53" s="345">
        <v>2.9</v>
      </c>
      <c r="AP53" s="346">
        <v>85205</v>
      </c>
      <c r="AQ53" s="347">
        <v>14.5</v>
      </c>
      <c r="AR53" s="348">
        <v>-11.6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443211</v>
      </c>
      <c r="AN54" s="352">
        <v>27652</v>
      </c>
      <c r="AO54" s="353">
        <v>-16.8</v>
      </c>
      <c r="AP54" s="354">
        <v>38847</v>
      </c>
      <c r="AQ54" s="355">
        <v>13.7</v>
      </c>
      <c r="AR54" s="356">
        <v>-30.5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388630</v>
      </c>
      <c r="AN55" s="344">
        <v>24508</v>
      </c>
      <c r="AO55" s="345">
        <v>-58.5</v>
      </c>
      <c r="AP55" s="346">
        <v>69469</v>
      </c>
      <c r="AQ55" s="347">
        <v>-18.5</v>
      </c>
      <c r="AR55" s="348">
        <v>-40</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236802</v>
      </c>
      <c r="AN56" s="352">
        <v>14934</v>
      </c>
      <c r="AO56" s="353">
        <v>-46</v>
      </c>
      <c r="AP56" s="354">
        <v>38215</v>
      </c>
      <c r="AQ56" s="355">
        <v>-1.6</v>
      </c>
      <c r="AR56" s="356">
        <v>-44.4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386969</v>
      </c>
      <c r="AN57" s="344">
        <v>24476</v>
      </c>
      <c r="AO57" s="345">
        <v>-0.1</v>
      </c>
      <c r="AP57" s="346">
        <v>67293</v>
      </c>
      <c r="AQ57" s="347">
        <v>-3.1</v>
      </c>
      <c r="AR57" s="348">
        <v>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230738</v>
      </c>
      <c r="AN58" s="352">
        <v>14594</v>
      </c>
      <c r="AO58" s="353">
        <v>-2.2999999999999998</v>
      </c>
      <c r="AP58" s="354">
        <v>35076</v>
      </c>
      <c r="AQ58" s="355">
        <v>-8.1999999999999993</v>
      </c>
      <c r="AR58" s="356">
        <v>5.9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705043</v>
      </c>
      <c r="AN59" s="344">
        <v>44824</v>
      </c>
      <c r="AO59" s="345">
        <v>83.1</v>
      </c>
      <c r="AP59" s="346">
        <v>67343</v>
      </c>
      <c r="AQ59" s="347">
        <v>0.1</v>
      </c>
      <c r="AR59" s="348">
        <v>83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528606</v>
      </c>
      <c r="AN60" s="352">
        <v>33607</v>
      </c>
      <c r="AO60" s="353">
        <v>130.30000000000001</v>
      </c>
      <c r="AP60" s="354">
        <v>32865</v>
      </c>
      <c r="AQ60" s="355">
        <v>-6.3</v>
      </c>
      <c r="AR60" s="356">
        <v>136.6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670566</v>
      </c>
      <c r="AN61" s="359">
        <v>42034</v>
      </c>
      <c r="AO61" s="360">
        <v>23.8</v>
      </c>
      <c r="AP61" s="361">
        <v>72751</v>
      </c>
      <c r="AQ61" s="362">
        <v>-0.1</v>
      </c>
      <c r="AR61" s="348">
        <v>23.9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395179</v>
      </c>
      <c r="AN62" s="352">
        <v>24801</v>
      </c>
      <c r="AO62" s="353">
        <v>26.1</v>
      </c>
      <c r="AP62" s="354">
        <v>35836</v>
      </c>
      <c r="AQ62" s="355">
        <v>0.3</v>
      </c>
      <c r="AR62" s="356">
        <v>25.8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9JoqCEg6Z65yM9amw5ae8QZG5Yx3nsGxAi4waSFqGMcwoAOxFzOO/U2LafQAdO2srVR/hX8iYd2yF+D860A0WQ==" saltValue="ZxYhsy8n37CcmbxFpV6B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view="pageBreakPreview" zoomScaleNormal="100" zoomScaleSheetLayoutView="100"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8uW9ZOwQUdyIQFKw2mtnpEaXUgXWD4kUnDzzHLkc6WoDrL5Mi1eOofBnsJySnwBAMv/Aeo60mS3wOn2iwF18Q==" saltValue="Whqxb5dNs5ouz2GF0Oo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x7FO3qZn/E7XEpYH/AJxRpzrK6CTYyi+95vnDCPDwidG/1tAMtKbuuABvn1rFiR7+/SwCZ+jQjIZRyBurHIiw==" saltValue="yL1JABgOpvZZNUceesRR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8" t="s">
        <v>3</v>
      </c>
      <c r="D47" s="1218"/>
      <c r="E47" s="1219"/>
      <c r="F47" s="11">
        <v>37.44</v>
      </c>
      <c r="G47" s="12">
        <v>30.49</v>
      </c>
      <c r="H47" s="12">
        <v>31.24</v>
      </c>
      <c r="I47" s="12">
        <v>33.54</v>
      </c>
      <c r="J47" s="13">
        <v>31.98</v>
      </c>
    </row>
    <row r="48" spans="2:10" ht="57.75" customHeight="1" x14ac:dyDescent="0.15">
      <c r="B48" s="14"/>
      <c r="C48" s="1220" t="s">
        <v>4</v>
      </c>
      <c r="D48" s="1220"/>
      <c r="E48" s="1221"/>
      <c r="F48" s="15">
        <v>1.82</v>
      </c>
      <c r="G48" s="16">
        <v>2.89</v>
      </c>
      <c r="H48" s="16">
        <v>3.59</v>
      </c>
      <c r="I48" s="16">
        <v>2.68</v>
      </c>
      <c r="J48" s="17">
        <v>3.47</v>
      </c>
    </row>
    <row r="49" spans="2:10" ht="57.75" customHeight="1" thickBot="1" x14ac:dyDescent="0.2">
      <c r="B49" s="18"/>
      <c r="C49" s="1222" t="s">
        <v>5</v>
      </c>
      <c r="D49" s="1222"/>
      <c r="E49" s="1223"/>
      <c r="F49" s="19" t="s">
        <v>554</v>
      </c>
      <c r="G49" s="20" t="s">
        <v>555</v>
      </c>
      <c r="H49" s="20">
        <v>0.81</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uaz3XmhaJSHyO0U2KXkm/Ms5Y6BK5LGW3P+hufQ43qYLeofjKOhl6/KKJHqnkUWVJkMxURqAj6dfiWU+kLXdw==" saltValue="MxVJQF/nTBEkv+ga5M7a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HIT00161</dc:creator>
  <cp:lastModifiedBy>大阪府</cp:lastModifiedBy>
  <cp:lastPrinted>2019-03-15T09:56:55Z</cp:lastPrinted>
  <dcterms:created xsi:type="dcterms:W3CDTF">2019-03-13T10:03:14Z</dcterms:created>
  <dcterms:modified xsi:type="dcterms:W3CDTF">2019-07-24T01:27:01Z</dcterms:modified>
</cp:coreProperties>
</file>