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17715" windowHeight="694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W37" i="10"/>
  <c r="BW38" i="10" s="1"/>
  <c r="BE37" i="10"/>
  <c r="AM37" i="10"/>
  <c r="U37" i="10"/>
  <c r="C37" i="10"/>
  <c r="CO36" i="10"/>
  <c r="BW36" i="10"/>
  <c r="BE36" i="10"/>
  <c r="AM36" i="10"/>
  <c r="U36" i="10"/>
  <c r="C36" i="10"/>
  <c r="CO35" i="10"/>
  <c r="BW35" i="10"/>
  <c r="BE35" i="10"/>
  <c r="AM35" i="10"/>
  <c r="U35" i="10"/>
  <c r="C35" i="10"/>
  <c r="BW34" i="10"/>
  <c r="BE34" i="10"/>
  <c r="AM34" i="10"/>
  <c r="U34" i="10"/>
  <c r="C34" i="10"/>
  <c r="BW39" i="10" l="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<sst xmlns="http://schemas.openxmlformats.org/spreadsheetml/2006/main" count="1137" uniqueCount="616">
  <si>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</si>
  <si>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</si>
  <si>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</si>
  <si>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</si>
  <si>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</si>
  <si>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</si>
  <si>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</si>
  <si>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</si>
  <si>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</si>
  <si>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</si>
  <si>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</si>
  <si>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</si>
  <si>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</si>
  <si>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</si>
  <si>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</si>
  <si>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</si>
  <si>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</si>
  <si>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</si>
  <si>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</si>
  <si>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</si>
  <si>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</si>
  <si>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</si>
  <si>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</si>
  <si>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</si>
  <si>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</si>
  <si>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</si>
  <si>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</si>
  <si>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</si>
  <si>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</si>
  <si>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</si>
  <si>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</si>
  <si>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</si>
  <si>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</si>
  <si>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</si>
  <si>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</si>
  <si>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</si>
  <si>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</si>
  <si>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</si>
  <si>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</si>
  <si>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</si>
  <si>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</si>
  <si>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</si>
  <si>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</si>
  <si>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</si>
  <si>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</si>
  <si>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</si>
  <si>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</si>
  <si>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</si>
  <si>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</si>
  <si>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</si>
  <si>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</si>
  <si>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</si>
  <si>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</si>
  <si>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</si>
  <si>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</si>
  <si>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</si>
  <si>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</si>
  <si>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</si>
  <si>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</si>
  <si>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</si>
  <si>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</si>
  <si>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</si>
  <si>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</si>
  <si>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</si>
  <si>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</si>
  <si>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</si>
  <si>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</si>
  <si>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</si>
  <si>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</si>
  <si>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</si>
  <si>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</si>
  <si>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</si>
  <si>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</si>
  <si>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</si>
  <si>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</si>
  <si>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</si>
  <si>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</si>
  <si>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</si>
  <si>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</si>
  <si>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</si>
  <si>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</si>
  <si>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</si>
  <si>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</si>
  <si>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</si>
  <si>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</si>
  <si>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</si>
  <si>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</si>
  <si>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</si>
  <si>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</si>
  <si>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</si>
  <si>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</si>
  <si>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</si>
  <si>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</si>
  <si>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</si>
  <si>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</si>
  <si>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</si>
  <si>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</si>
  <si>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</si>
  <si>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河南町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</si>
  <si>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</si>
  <si>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</si>
  <si>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</si>
  <si>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</si>
  <si>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</si>
  <si>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</si>
  <si>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</si>
  <si>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</si>
  <si>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</si>
  <si>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</si>
  <si>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</si>
  <si>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</si>
  <si>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</si>
  <si>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</si>
  <si>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</si>
  <si>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</si>
  <si>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</si>
  <si>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</si>
  <si>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</si>
  <si>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</si>
  <si>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</si>
  <si>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</si>
  <si>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</si>
  <si>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</si>
  <si>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</si>
  <si>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</si>
  <si>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</si>
  <si>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</si>
  <si>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</si>
  <si>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</si>
  <si>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</si>
  <si>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</si>
  <si>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</si>
  <si>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</si>
  <si>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</si>
  <si>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</si>
  <si>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</si>
  <si>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</si>
  <si>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</si>
  <si>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</si>
  <si>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</si>
  <si>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</si>
  <si>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</si>
  <si>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</si>
  <si>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</si>
  <si>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</si>
  <si>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</si>
  <si>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</si>
  <si>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</si>
  <si>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</si>
  <si>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</si>
  <si>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</si>
  <si>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</si>
  <si>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</si>
  <si>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</si>
  <si>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</si>
  <si>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</si>
  <si>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</si>
  <si>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</si>
  <si>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</si>
  <si>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</si>
  <si>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</si>
  <si>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</si>
  <si>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</si>
  <si>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</si>
  <si>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</si>
  <si>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</si>
  <si>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</si>
  <si>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</si>
  <si>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</si>
  <si>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</si>
  <si>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</si>
  <si>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</si>
  <si>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</si>
  <si>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</si>
  <si>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</si>
  <si>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</si>
  <si>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</si>
  <si>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</si>
  <si>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</si>
  <si>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</si>
  <si>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</si>
  <si>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</si>
  <si>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</si>
  <si>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</si>
  <si>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</si>
  <si>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</si>
  <si>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</si>
  <si>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</si>
  <si>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</si>
  <si>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</si>
  <si>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</si>
  <si>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</si>
  <si>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</si>
  <si>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</si>
  <si>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</si>
  <si>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</si>
  <si>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</si>
  <si>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</si>
  <si>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</si>
  <si>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</si>
  <si>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</si>
  <si>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</si>
  <si>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</si>
  <si>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</si>
  <si>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</si>
  <si>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</si>
  <si>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</si>
  <si>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</si>
  <si>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</si>
  <si>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</si>
  <si>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</si>
  <si>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</si>
  <si>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</si>
  <si>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</si>
  <si>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</si>
  <si>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</si>
  <si>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</si>
  <si>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</si>
  <si>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</si>
  <si>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大阪府河南町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</si>
  <si>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</si>
  <si>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</si>
  <si>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</si>
  <si>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</si>
  <si>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</si>
  <si>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</si>
  <si>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</si>
  <si>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</si>
  <si>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</si>
  <si>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</si>
  <si>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</si>
  <si>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</si>
  <si>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</si>
  <si>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</si>
  <si>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</si>
  <si>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</si>
  <si>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</si>
  <si>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</si>
  <si>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</si>
  <si>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</si>
  <si>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</si>
  <si>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</si>
  <si>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</si>
  <si>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</si>
  <si>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</si>
  <si>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</si>
  <si>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</si>
  <si>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</si>
  <si>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</si>
  <si>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</si>
  <si>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</si>
  <si>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</si>
  <si>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</si>
  <si>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</si>
  <si>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</si>
  <si>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</si>
  <si>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</si>
  <si>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</si>
  <si>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</si>
  <si>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</si>
  <si>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</si>
  <si>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</si>
  <si>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</si>
  <si>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</si>
  <si>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</si>
  <si>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</si>
  <si>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</si>
  <si>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</si>
  <si>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</si>
  <si>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</si>
  <si>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</si>
  <si>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</si>
  <si>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</si>
  <si>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</si>
  <si>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</si>
  <si>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</si>
  <si>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</si>
  <si>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</si>
  <si>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</si>
  <si>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</si>
  <si>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</si>
  <si>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</si>
  <si>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</si>
  <si>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</si>
  <si>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</si>
  <si>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</si>
  <si>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</si>
  <si>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</si>
  <si>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</si>
  <si>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</si>
  <si>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</si>
  <si>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</si>
  <si>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</si>
  <si>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</si>
  <si>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</si>
  <si>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</si>
  <si>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</si>
  <si>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</si>
  <si>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</si>
  <si>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</si>
  <si>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</si>
  <si>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</si>
  <si>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</si>
  <si>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</si>
  <si>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</si>
  <si>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</si>
  <si>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</si>
  <si>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</si>
  <si>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</si>
  <si>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</si>
  <si>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</si>
  <si>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</si>
  <si>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</si>
  <si>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</si>
  <si>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</si>
  <si>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</si>
  <si>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</si>
  <si>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</si>
  <si>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</si>
  <si>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</si>
  <si>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</si>
  <si>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</si>
  <si>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</si>
  <si>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</si>
  <si>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</si>
  <si>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</si>
  <si>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</si>
  <si>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</si>
  <si>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</si>
  <si>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</si>
  <si>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</si>
  <si>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</si>
  <si>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</si>
  <si>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</si>
  <si>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</si>
  <si>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</si>
  <si>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</si>
  <si>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</si>
  <si>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</si>
  <si>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</si>
  <si>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</si>
  <si>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</si>
  <si>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</si>
  <si>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</si>
  <si>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</si>
  <si>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</si>
  <si>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</si>
  <si>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</si>
  <si>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</si>
  <si>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</si>
  <si>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</si>
  <si>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</si>
  <si>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</si>
  <si>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</si>
  <si>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</si>
  <si>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</si>
  <si>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</si>
  <si>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</si>
  <si>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</si>
  <si>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</si>
  <si>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</si>
  <si>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</si>
  <si>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</si>
  <si>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</si>
  <si>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</si>
  <si>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</si>
  <si>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</si>
  <si>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</si>
  <si>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</si>
  <si>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</si>
  <si>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</si>
  <si>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</si>
  <si>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</si>
  <si>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</si>
  <si>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大阪府河南町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</si>
  <si>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</si>
  <si>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</si>
  <si>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</si>
  <si>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</si>
  <si>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</si>
  <si>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</si>
  <si>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</si>
  <si>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</si>
  <si>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</si>
  <si>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</si>
  <si>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</si>
  <si>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</si>
  <si>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</si>
  <si>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</si>
  <si>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</si>
  <si>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</si>
  <si>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</si>
  <si>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</si>
  <si>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</si>
  <si>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</si>
  <si>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</si>
  <si>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</si>
  <si>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</si>
  <si>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</si>
  <si>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</si>
  <si>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</si>
  <si>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</si>
  <si>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</si>
  <si>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</si>
  <si>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</si>
  <si>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</si>
  <si>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</si>
  <si>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</si>
  <si>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</si>
  <si>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</si>
  <si>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</si>
  <si>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</si>
  <si>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</si>
  <si>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</si>
  <si>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</si>
  <si>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</si>
  <si>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</si>
  <si>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</si>
  <si>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</si>
  <si>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</si>
  <si>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</si>
  <si>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</si>
  <si>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</si>
  <si>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</si>
  <si>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</si>
  <si>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</si>
  <si>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</si>
  <si>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</si>
  <si>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</si>
  <si>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</si>
  <si>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</si>
  <si>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</si>
  <si>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</si>
  <si>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</si>
  <si>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</si>
  <si>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</si>
  <si>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</si>
  <si>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</si>
  <si>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</si>
  <si>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</si>
  <si>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</si>
  <si>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</si>
  <si>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</si>
  <si>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</si>
  <si>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</si>
  <si>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</si>
  <si>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</si>
  <si>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</si>
  <si>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</si>
  <si>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</si>
  <si>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</si>
  <si>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</si>
  <si>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</si>
  <si>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</si>
  <si>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</si>
  <si>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</si>
  <si>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</si>
  <si>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</si>
  <si>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</si>
  <si>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</si>
  <si>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</si>
  <si>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</si>
  <si>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</si>
  <si>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</si>
  <si>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</si>
  <si>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</si>
  <si>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</si>
  <si>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</si>
  <si>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</si>
  <si>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</si>
  <si>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</si>
  <si>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</si>
  <si>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</si>
  <si>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</si>
  <si>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</si>
  <si>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</si>
  <si>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</si>
  <si>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</si>
  <si>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</si>
  <si>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</si>
  <si>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</si>
  <si>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</si>
  <si>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</si>
  <si>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</si>
  <si>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</si>
  <si>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</si>
  <si>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</si>
  <si>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</si>
  <si>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</si>
  <si>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</si>
  <si>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</si>
  <si>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</si>
  <si>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</si>
  <si>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</si>
  <si>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</si>
  <si>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</si>
  <si>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</si>
  <si>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</si>
  <si>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</si>
  <si>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</si>
  <si>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</si>
  <si>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</si>
  <si>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</si>
  <si>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</si>
  <si>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</si>
  <si>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</si>
  <si>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</si>
  <si>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</si>
  <si>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</si>
  <si>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</si>
  <si>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</si>
  <si>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</si>
  <si>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</si>
  <si>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</si>
  <si>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</si>
  <si>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</si>
  <si>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</si>
  <si>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</si>
  <si>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</si>
  <si>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</si>
  <si>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</si>
  <si>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</si>
  <si>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</si>
  <si>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</si>
  <si>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</si>
  <si>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</si>
  <si>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</si>
  <si>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</si>
  <si>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</si>
  <si>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</si>
  <si>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</si>
  <si>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</si>
  <si>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</si>
  <si>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</si>
  <si>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</si>
  <si>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</si>
  <si>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</si>
  <si>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</si>
  <si>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</si>
  <si>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</si>
  <si>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</si>
  <si>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</si>
  <si>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</si>
  <si>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</si>
  <si>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</si>
  <si>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</si>
  <si>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</si>
  <si>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</si>
  <si>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</si>
  <si>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</si>
  <si>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</si>
  <si>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</si>
  <si>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</si>
  <si>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</si>
  <si>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</si>
  <si>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</si>
  <si>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</si>
  <si>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</si>
  <si>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</si>
  <si>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</si>
  <si>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</si>
  <si>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</si>
  <si>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</si>
  <si>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</si>
  <si>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</si>
  <si>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</si>
  <si>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</si>
  <si>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</si>
  <si>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</si>
  <si>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</si>
  <si>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</si>
  <si>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</si>
  <si>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2.82</t>
  </si>
  <si>
    <t>▲ 3.20</t>
  </si>
  <si>
    <t>▲ 4.08</t>
  </si>
  <si>
    <t>▲ 0.10</t>
  </si>
  <si>
    <t>一般会計</t>
  </si>
  <si>
    <t>介護保険特別会計</t>
  </si>
  <si>
    <t>国民健康保険特別会計</t>
  </si>
  <si>
    <t>後期高齢者医療特別会計</t>
  </si>
  <si>
    <t>下水道事業会計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</si>
  <si>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</si>
  <si>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</si>
  <si>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</si>
  <si>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</si>
  <si>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</si>
  <si>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</si>
  <si>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</si>
  <si>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</si>
  <si>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</si>
  <si>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</si>
  <si>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南河内環境事業組合</t>
    <rPh sb="0" eb="1">
      <t>ミナミ</t>
    </rPh>
    <rPh sb="1" eb="3">
      <t>カワチ</t>
    </rPh>
    <rPh sb="3" eb="5">
      <t>カンキョウ</t>
    </rPh>
    <rPh sb="5" eb="7">
      <t>ジギョウ</t>
    </rPh>
    <rPh sb="7" eb="9">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</si>
  <si>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</si>
  <si>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</si>
  <si>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大阪広域水道企業団水道事業会計（市町村域水道事業）河南水道事業</t>
    <rPh sb="0" eb="2">
      <t>オオサカ</t>
    </rPh>
    <rPh sb="2" eb="4">
      <t>コウイキ</t>
    </rPh>
    <rPh sb="4" eb="6">
      <t>スイドウ</t>
    </rPh>
    <rPh sb="6" eb="8">
      <t>キギョウ</t>
    </rPh>
    <rPh sb="8" eb="9">
      <t>ダン</t>
    </rPh>
    <rPh sb="9" eb="11">
      <t>スイドウ</t>
    </rPh>
    <rPh sb="11" eb="13">
      <t>ジギョウ</t>
    </rPh>
    <rPh sb="13" eb="15">
      <t>カイケイ</t>
    </rPh>
    <rPh sb="16" eb="19">
      <t>シチョウソン</t>
    </rPh>
    <rPh sb="19" eb="20">
      <t>イキ</t>
    </rPh>
    <rPh sb="20" eb="22">
      <t>スイドウ</t>
    </rPh>
    <rPh sb="22" eb="24">
      <t>ジギョウ</t>
    </rPh>
    <rPh sb="25" eb="27">
      <t>カナン</t>
    </rPh>
    <rPh sb="27" eb="29">
      <t>スイドウ</t>
    </rPh>
    <rPh sb="29" eb="31">
      <t>ジギョウ</t>
    </rPh>
    <phoneticPr fontId="2"/>
  </si>
  <si>
    <t>大阪広域水道企業団（工業用水道事業会計）</t>
    <rPh sb="17" eb="19">
      <t>カイケイ</t>
    </rPh>
    <phoneticPr fontId="2"/>
  </si>
  <si>
    <t>○</t>
    <phoneticPr fontId="2"/>
  </si>
  <si>
    <t>河南町土地開発公社</t>
    <rPh sb="0" eb="3">
      <t>カナンチョウ</t>
    </rPh>
    <rPh sb="3" eb="5">
      <t>トチ</t>
    </rPh>
    <rPh sb="5" eb="7">
      <t>カイハツ</t>
    </rPh>
    <rPh sb="7" eb="9">
      <t>コウシャ</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</si>
  <si>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ミズ</t>
    </rPh>
    <rPh sb="20" eb="22">
      <t>キョウキュウ</t>
    </rPh>
    <rPh sb="22" eb="24">
      <t>ジギョウ</t>
    </rPh>
    <phoneticPr fontId="2"/>
  </si>
  <si>
    <t>公共公益施設整備基金</t>
    <rPh sb="0" eb="2">
      <t>コウキョウ</t>
    </rPh>
    <rPh sb="2" eb="4">
      <t>コウエキ</t>
    </rPh>
    <rPh sb="4" eb="6">
      <t>シセツ</t>
    </rPh>
    <rPh sb="6" eb="8">
      <t>セイビ</t>
    </rPh>
    <rPh sb="8" eb="10">
      <t>キキン</t>
    </rPh>
    <phoneticPr fontId="5"/>
  </si>
  <si>
    <t>教育・子育て基金</t>
    <rPh sb="0" eb="2">
      <t>キョウイク</t>
    </rPh>
    <rPh sb="3" eb="5">
      <t>コソダ</t>
    </rPh>
    <rPh sb="6" eb="8">
      <t>キキン</t>
    </rPh>
    <phoneticPr fontId="5"/>
  </si>
  <si>
    <t>健康づくり基金</t>
    <rPh sb="0" eb="2">
      <t>ケンコウ</t>
    </rPh>
    <rPh sb="5" eb="7">
      <t>キキン</t>
    </rPh>
    <phoneticPr fontId="5"/>
  </si>
  <si>
    <t>退職手当基金</t>
    <rPh sb="0" eb="2">
      <t>タイショク</t>
    </rPh>
    <rPh sb="2" eb="4">
      <t>テアテ</t>
    </rPh>
    <rPh sb="4" eb="6">
      <t>キキン</t>
    </rPh>
    <phoneticPr fontId="5"/>
  </si>
  <si>
    <t>自然と歴史のふるさとづくり基金</t>
    <rPh sb="0" eb="2">
      <t>シゼン</t>
    </rPh>
    <rPh sb="3" eb="5">
      <t>レキシ</t>
    </rPh>
    <rPh sb="13" eb="15">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</si>
  <si>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</si>
  <si>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</si>
  <si>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</si>
  <si>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下水道事業債残高の減少や大阪広域水道企業団への職員の身分移管による退職手当負担見込額の減少により、将来負担額が減少した。また、剰余金を財源とした財政調整基金への積立や減債基金、その他特定目的基金への積立により充当可能財源等が増加した。結果、将来負担額を充当可能財源等が上回ったことにより、将来負担比率が減少し、「－」と表示されている。
　固定資産減価償却率は類似団体よりも低い水準で推移しており、比較的適正な維持管理が行えているといえる。公共施設等総合管理計画に基づき、今後も老朽化対策に積極的に取組んでいく。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</si>
  <si>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</si>
  <si>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</si>
  <si>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</si>
  <si>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</si>
  <si>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</si>
  <si>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</si>
  <si>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類似団体と比較して低い水準にあり、令和3年度は前年度から0.1ポイント増加した。今後予定される公共施設の長寿命化や老朽化対策をはじめ、新たな建設事業等にかかる地方債の需要については、交付税算入のある事業債を活用できるよう事業計画を策定し、下水道事業の経営基盤強化とともに、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</si>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</sst>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262A-4545-B66A-3CF3893F79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44824</c:v>
                </c:pt>
                <c:pt idx="1">
                  <c:v>50564</c:v>
                </c:pt>
                <c:pt idx="2">
                  <c:v>76664</c:v>
                </c:pt>
                <c:pt idx="3">
                  <c:v>26388</c:v>
                </c:pt>
                <c:pt idx="4">
                  <c:v>32505</c:v>
                </c:pt>
              </c:numCache>
            </c:numRef>
          </c:val>
          <c:smooth val="0"/>
          <c:extLst>
            <c:ext xmlns:c16="http://schemas.microsoft.com/office/drawing/2014/chart" uri="{C3380CC4-5D6E-409C-BE32-E72D297353CC}">
              <c16:uniqueId val="{00000001-262A-4545-B66A-3CF3893F79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3.47</c:v>
                </c:pt>
                <c:pt idx="1">
                  <c:v>3.5</c:v>
                </c:pt>
                <c:pt idx="2">
                  <c:v>1.91</c:v>
                </c:pt>
                <c:pt idx="3">
                  <c:v>2.94</c:v>
                </c:pt>
                <c:pt idx="4">
                  <c:v>4.0199999999999996</c:v>
                </c:pt>
              </c:numCache>
            </c:numRef>
          </c:val>
          <c:extLst>
            <c:ext xmlns:c16="http://schemas.microsoft.com/office/drawing/2014/chart" uri="{C3380CC4-5D6E-409C-BE32-E72D297353CC}">
              <c16:uniqueId val="{00000000-E1C6-4738-AF9A-F7D22B5566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31.98</c:v>
                </c:pt>
                <c:pt idx="1">
                  <c:v>30.05</c:v>
                </c:pt>
                <c:pt idx="2">
                  <c:v>29.11</c:v>
                </c:pt>
                <c:pt idx="3">
                  <c:v>27.66</c:v>
                </c:pt>
                <c:pt idx="4">
                  <c:v>27.38</c:v>
                </c:pt>
              </c:numCache>
            </c:numRef>
          </c:val>
          <c:extLst>
            <c:ext xmlns:c16="http://schemas.microsoft.com/office/drawing/2014/chart" uri="{C3380CC4-5D6E-409C-BE32-E72D297353CC}">
              <c16:uniqueId val="{00000001-E1C6-4738-AF9A-F7D22B5566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-2.82</c:v>
                </c:pt>
                <c:pt idx="1">
                  <c:v>-3.2</c:v>
                </c:pt>
                <c:pt idx="2">
                  <c:v>-4.08</c:v>
                </c:pt>
                <c:pt idx="3">
                  <c:v>-0.1</c:v>
                </c:pt>
                <c:pt idx="4">
                  <c:v>1.28</c:v>
                </c:pt>
              </c:numCache>
            </c:numRef>
          </c:val>
          <c:smooth val="0"/>
          <c:extLst>
            <c:ext xmlns:c16="http://schemas.microsoft.com/office/drawing/2014/chart" uri="{C3380CC4-5D6E-409C-BE32-E72D297353CC}">
              <c16:uniqueId val="{00000002-E1C6-4738-AF9A-F7D22B5566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23.07</c:v>
                </c:pt>
                <c:pt idx="2">
                  <c:v>#N/A</c:v>
                </c:pt>
                <c:pt idx="3">
                  <c:v>23.09</c:v>
                </c:pt>
                <c:pt idx="4">
                  <c:v>#N/A</c:v>
                </c:pt>
                <c:pt idx="5">
                  <c:v>22.13</c:v>
                </c:pt>
                <c:pt idx="6">
                  <c:v>#N/A</c:v>
                </c:pt>
                <c:pt idx="7">
                  <c:v>21.99</c:v>
                </c:pt>
                <c:pt idx="8">
                  <c:v>0</c:v>
                </c:pt>
                <c:pt idx="9">
                  <c:v>0</c:v>
                </c:pt>
              </c:numCache>
            </c:numRef>
          </c:val>
          <c:extLst>
            <c:ext xmlns:c16="http://schemas.microsoft.com/office/drawing/2014/chart" uri="{C3380CC4-5D6E-409C-BE32-E72D297353CC}">
              <c16:uniqueId val="{00000000-E21C-41BF-BA25-938953E878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1C-41BF-BA25-938953E878A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1C-41BF-BA25-938953E878A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1C-41BF-BA25-938953E878AA}"/>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21C-41BF-BA25-938953E878A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0.28000000000000003</c:v>
                </c:pt>
                <c:pt idx="6">
                  <c:v>#N/A</c:v>
                </c:pt>
                <c:pt idx="7">
                  <c:v>0.2</c:v>
                </c:pt>
                <c:pt idx="8">
                  <c:v>#N/A</c:v>
                </c:pt>
                <c:pt idx="9">
                  <c:v>0.2</c:v>
                </c:pt>
              </c:numCache>
            </c:numRef>
          </c:val>
          <c:extLst>
            <c:ext xmlns:c16="http://schemas.microsoft.com/office/drawing/2014/chart" uri="{C3380CC4-5D6E-409C-BE32-E72D297353CC}">
              <c16:uniqueId val="{00000005-E21C-41BF-BA25-938953E878A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7.0000000000000007E-2</c:v>
                </c:pt>
                <c:pt idx="4">
                  <c:v>#N/A</c:v>
                </c:pt>
                <c:pt idx="5">
                  <c:v>0.06</c:v>
                </c:pt>
                <c:pt idx="6">
                  <c:v>#N/A</c:v>
                </c:pt>
                <c:pt idx="7">
                  <c:v>0.08</c:v>
                </c:pt>
                <c:pt idx="8">
                  <c:v>#N/A</c:v>
                </c:pt>
                <c:pt idx="9">
                  <c:v>0.22</c:v>
                </c:pt>
              </c:numCache>
            </c:numRef>
          </c:val>
          <c:extLst>
            <c:ext xmlns:c16="http://schemas.microsoft.com/office/drawing/2014/chart" uri="{C3380CC4-5D6E-409C-BE32-E72D297353CC}">
              <c16:uniqueId val="{00000006-E21C-41BF-BA25-938953E878A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4.32</c:v>
                </c:pt>
                <c:pt idx="2">
                  <c:v>#N/A</c:v>
                </c:pt>
                <c:pt idx="3">
                  <c:v>3.34</c:v>
                </c:pt>
                <c:pt idx="4">
                  <c:v>#N/A</c:v>
                </c:pt>
                <c:pt idx="5">
                  <c:v>1.89</c:v>
                </c:pt>
                <c:pt idx="6">
                  <c:v>#N/A</c:v>
                </c:pt>
                <c:pt idx="7">
                  <c:v>1.49</c:v>
                </c:pt>
                <c:pt idx="8">
                  <c:v>#N/A</c:v>
                </c:pt>
                <c:pt idx="9">
                  <c:v>0.61</c:v>
                </c:pt>
              </c:numCache>
            </c:numRef>
          </c:val>
          <c:extLst>
            <c:ext xmlns:c16="http://schemas.microsoft.com/office/drawing/2014/chart" uri="{C3380CC4-5D6E-409C-BE32-E72D297353CC}">
              <c16:uniqueId val="{00000007-E21C-41BF-BA25-938953E878A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1.56</c:v>
                </c:pt>
                <c:pt idx="2">
                  <c:v>#N/A</c:v>
                </c:pt>
                <c:pt idx="3">
                  <c:v>1.48</c:v>
                </c:pt>
                <c:pt idx="4">
                  <c:v>#N/A</c:v>
                </c:pt>
                <c:pt idx="5">
                  <c:v>1.72</c:v>
                </c:pt>
                <c:pt idx="6">
                  <c:v>#N/A</c:v>
                </c:pt>
                <c:pt idx="7">
                  <c:v>2.09</c:v>
                </c:pt>
                <c:pt idx="8">
                  <c:v>#N/A</c:v>
                </c:pt>
                <c:pt idx="9">
                  <c:v>2.34</c:v>
                </c:pt>
              </c:numCache>
            </c:numRef>
          </c:val>
          <c:extLst>
            <c:ext xmlns:c16="http://schemas.microsoft.com/office/drawing/2014/chart" uri="{C3380CC4-5D6E-409C-BE32-E72D297353CC}">
              <c16:uniqueId val="{00000008-E21C-41BF-BA25-938953E878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3.47</c:v>
                </c:pt>
                <c:pt idx="2">
                  <c:v>#N/A</c:v>
                </c:pt>
                <c:pt idx="3">
                  <c:v>3.49</c:v>
                </c:pt>
                <c:pt idx="4">
                  <c:v>#N/A</c:v>
                </c:pt>
                <c:pt idx="5">
                  <c:v>1.9</c:v>
                </c:pt>
                <c:pt idx="6">
                  <c:v>#N/A</c:v>
                </c:pt>
                <c:pt idx="7">
                  <c:v>2.93</c:v>
                </c:pt>
                <c:pt idx="8">
                  <c:v>#N/A</c:v>
                </c:pt>
                <c:pt idx="9">
                  <c:v>4.0199999999999996</c:v>
                </c:pt>
              </c:numCache>
            </c:numRef>
          </c:val>
          <c:extLst>
            <c:ext xmlns:c16="http://schemas.microsoft.com/office/drawing/2014/chart" uri="{C3380CC4-5D6E-409C-BE32-E72D297353CC}">
              <c16:uniqueId val="{00000009-E21C-41BF-BA25-938953E878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506</c:v>
                </c:pt>
                <c:pt idx="5">
                  <c:v>522</c:v>
                </c:pt>
                <c:pt idx="8">
                  <c:v>496</c:v>
                </c:pt>
                <c:pt idx="11">
                  <c:v>466</c:v>
                </c:pt>
                <c:pt idx="14">
                  <c:v>471</c:v>
                </c:pt>
              </c:numCache>
            </c:numRef>
          </c:val>
          <c:extLst>
            <c:ext xmlns:c16="http://schemas.microsoft.com/office/drawing/2014/chart" uri="{C3380CC4-5D6E-409C-BE32-E72D297353CC}">
              <c16:uniqueId val="{00000000-D25F-464F-961E-0FEE10C6E0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5F-464F-961E-0FEE10C6E0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5F-464F-961E-0FEE10C6E0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0</c:v>
                </c:pt>
                <c:pt idx="9">
                  <c:v>0</c:v>
                </c:pt>
                <c:pt idx="12">
                  <c:v>22</c:v>
                </c:pt>
              </c:numCache>
            </c:numRef>
          </c:val>
          <c:extLst>
            <c:ext xmlns:c16="http://schemas.microsoft.com/office/drawing/2014/chart" uri="{C3380CC4-5D6E-409C-BE32-E72D297353CC}">
              <c16:uniqueId val="{00000003-D25F-464F-961E-0FEE10C6E0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137</c:v>
                </c:pt>
                <c:pt idx="3">
                  <c:v>130</c:v>
                </c:pt>
                <c:pt idx="6">
                  <c:v>130</c:v>
                </c:pt>
                <c:pt idx="9">
                  <c:v>123</c:v>
                </c:pt>
                <c:pt idx="12">
                  <c:v>109</c:v>
                </c:pt>
              </c:numCache>
            </c:numRef>
          </c:val>
          <c:extLst>
            <c:ext xmlns:c16="http://schemas.microsoft.com/office/drawing/2014/chart" uri="{C3380CC4-5D6E-409C-BE32-E72D297353CC}">
              <c16:uniqueId val="{00000004-D25F-464F-961E-0FEE10C6E0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5F-464F-961E-0FEE10C6E0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5F-464F-961E-0FEE10C6E0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566</c:v>
                </c:pt>
                <c:pt idx="3">
                  <c:v>593</c:v>
                </c:pt>
                <c:pt idx="6">
                  <c:v>550</c:v>
                </c:pt>
                <c:pt idx="9">
                  <c:v>584</c:v>
                </c:pt>
                <c:pt idx="12">
                  <c:v>577</c:v>
                </c:pt>
              </c:numCache>
            </c:numRef>
          </c:val>
          <c:extLst>
            <c:ext xmlns:c16="http://schemas.microsoft.com/office/drawing/2014/chart" uri="{C3380CC4-5D6E-409C-BE32-E72D297353CC}">
              <c16:uniqueId val="{00000007-D25F-464F-961E-0FEE10C6E0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199</c:v>
                </c:pt>
                <c:pt idx="2">
                  <c:v>#N/A</c:v>
                </c:pt>
                <c:pt idx="3">
                  <c:v>#N/A</c:v>
                </c:pt>
                <c:pt idx="4">
                  <c:v>203</c:v>
                </c:pt>
                <c:pt idx="5">
                  <c:v>#N/A</c:v>
                </c:pt>
                <c:pt idx="6">
                  <c:v>#N/A</c:v>
                </c:pt>
                <c:pt idx="7">
                  <c:v>184</c:v>
                </c:pt>
                <c:pt idx="8">
                  <c:v>#N/A</c:v>
                </c:pt>
                <c:pt idx="9">
                  <c:v>#N/A</c:v>
                </c:pt>
                <c:pt idx="10">
                  <c:v>241</c:v>
                </c:pt>
                <c:pt idx="11">
                  <c:v>#N/A</c:v>
                </c:pt>
                <c:pt idx="12">
                  <c:v>#N/A</c:v>
                </c:pt>
                <c:pt idx="13">
                  <c:v>237</c:v>
                </c:pt>
                <c:pt idx="14">
                  <c:v>#N/A</c:v>
                </c:pt>
              </c:numCache>
            </c:numRef>
          </c:val>
          <c:smooth val="0"/>
          <c:extLst>
            <c:ext xmlns:c16="http://schemas.microsoft.com/office/drawing/2014/chart" uri="{C3380CC4-5D6E-409C-BE32-E72D297353CC}">
              <c16:uniqueId val="{00000008-D25F-464F-961E-0FEE10C6E0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6048</c:v>
                </c:pt>
                <c:pt idx="5">
                  <c:v>5965</c:v>
                </c:pt>
                <c:pt idx="8">
                  <c:v>6120</c:v>
                </c:pt>
                <c:pt idx="11">
                  <c:v>5925</c:v>
                </c:pt>
                <c:pt idx="14">
                  <c:v>5896</c:v>
                </c:pt>
              </c:numCache>
            </c:numRef>
          </c:val>
          <c:extLst>
            <c:ext xmlns:c16="http://schemas.microsoft.com/office/drawing/2014/chart" uri="{C3380CC4-5D6E-409C-BE32-E72D297353CC}">
              <c16:uniqueId val="{00000000-0446-4C38-9AA6-1236ABE790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109</c:v>
                </c:pt>
                <c:pt idx="5">
                  <c:v>109</c:v>
                </c:pt>
                <c:pt idx="8">
                  <c:v>110</c:v>
                </c:pt>
                <c:pt idx="11">
                  <c:v>109</c:v>
                </c:pt>
                <c:pt idx="14">
                  <c:v>109</c:v>
                </c:pt>
              </c:numCache>
            </c:numRef>
          </c:val>
          <c:extLst>
            <c:ext xmlns:c16="http://schemas.microsoft.com/office/drawing/2014/chart" uri="{C3380CC4-5D6E-409C-BE32-E72D297353CC}">
              <c16:uniqueId val="{00000001-0446-4C38-9AA6-1236ABE790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2848</c:v>
                </c:pt>
                <c:pt idx="5">
                  <c:v>2767</c:v>
                </c:pt>
                <c:pt idx="8">
                  <c:v>2676</c:v>
                </c:pt>
                <c:pt idx="11">
                  <c:v>2699</c:v>
                </c:pt>
                <c:pt idx="14">
                  <c:v>3018</c:v>
                </c:pt>
              </c:numCache>
            </c:numRef>
          </c:val>
          <c:extLst>
            <c:ext xmlns:c16="http://schemas.microsoft.com/office/drawing/2014/chart" uri="{C3380CC4-5D6E-409C-BE32-E72D297353CC}">
              <c16:uniqueId val="{00000002-0446-4C38-9AA6-1236ABE790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46-4C38-9AA6-1236ABE790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46-4C38-9AA6-1236ABE790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46-4C38-9AA6-1236ABE790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991</c:v>
                </c:pt>
                <c:pt idx="3">
                  <c:v>915</c:v>
                </c:pt>
                <c:pt idx="6">
                  <c:v>871</c:v>
                </c:pt>
                <c:pt idx="9">
                  <c:v>869</c:v>
                </c:pt>
                <c:pt idx="12">
                  <c:v>771</c:v>
                </c:pt>
              </c:numCache>
            </c:numRef>
          </c:val>
          <c:extLst>
            <c:ext xmlns:c16="http://schemas.microsoft.com/office/drawing/2014/chart" uri="{C3380CC4-5D6E-409C-BE32-E72D297353CC}">
              <c16:uniqueId val="{00000006-0446-4C38-9AA6-1236ABE790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c:v>
                </c:pt>
                <c:pt idx="3">
                  <c:v>1</c:v>
                </c:pt>
                <c:pt idx="6">
                  <c:v>4</c:v>
                </c:pt>
                <c:pt idx="9">
                  <c:v>61</c:v>
                </c:pt>
                <c:pt idx="12">
                  <c:v>372</c:v>
                </c:pt>
              </c:numCache>
            </c:numRef>
          </c:val>
          <c:extLst>
            <c:ext xmlns:c16="http://schemas.microsoft.com/office/drawing/2014/chart" uri="{C3380CC4-5D6E-409C-BE32-E72D297353CC}">
              <c16:uniqueId val="{00000007-0446-4C38-9AA6-1236ABE790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2361</c:v>
                </c:pt>
                <c:pt idx="3">
                  <c:v>2208</c:v>
                </c:pt>
                <c:pt idx="6">
                  <c:v>2010</c:v>
                </c:pt>
                <c:pt idx="9">
                  <c:v>1746</c:v>
                </c:pt>
                <c:pt idx="12">
                  <c:v>1287</c:v>
                </c:pt>
              </c:numCache>
            </c:numRef>
          </c:val>
          <c:extLst>
            <c:ext xmlns:c16="http://schemas.microsoft.com/office/drawing/2014/chart" uri="{C3380CC4-5D6E-409C-BE32-E72D297353CC}">
              <c16:uniqueId val="{00000008-0446-4C38-9AA6-1236ABE790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449</c:v>
                </c:pt>
                <c:pt idx="3">
                  <c:v>422</c:v>
                </c:pt>
                <c:pt idx="6">
                  <c:v>361</c:v>
                </c:pt>
                <c:pt idx="9">
                  <c:v>334</c:v>
                </c:pt>
                <c:pt idx="12">
                  <c:v>302</c:v>
                </c:pt>
              </c:numCache>
            </c:numRef>
          </c:val>
          <c:extLst>
            <c:ext xmlns:c16="http://schemas.microsoft.com/office/drawing/2014/chart" uri="{C3380CC4-5D6E-409C-BE32-E72D297353CC}">
              <c16:uniqueId val="{00000009-0446-4C38-9AA6-1236ABE790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5968</c:v>
                </c:pt>
                <c:pt idx="3">
                  <c:v>6038</c:v>
                </c:pt>
                <c:pt idx="6">
                  <c:v>6523</c:v>
                </c:pt>
                <c:pt idx="9">
                  <c:v>6304</c:v>
                </c:pt>
                <c:pt idx="12">
                  <c:v>6138</c:v>
                </c:pt>
              </c:numCache>
            </c:numRef>
          </c:val>
          <c:extLst>
            <c:ext xmlns:c16="http://schemas.microsoft.com/office/drawing/2014/chart" uri="{C3380CC4-5D6E-409C-BE32-E72D297353CC}">
              <c16:uniqueId val="{0000000A-0446-4C38-9AA6-1236ABE790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765</c:v>
                </c:pt>
                <c:pt idx="2">
                  <c:v>#N/A</c:v>
                </c:pt>
                <c:pt idx="3">
                  <c:v>#N/A</c:v>
                </c:pt>
                <c:pt idx="4">
                  <c:v>741</c:v>
                </c:pt>
                <c:pt idx="5">
                  <c:v>#N/A</c:v>
                </c:pt>
                <c:pt idx="6">
                  <c:v>#N/A</c:v>
                </c:pt>
                <c:pt idx="7">
                  <c:v>863</c:v>
                </c:pt>
                <c:pt idx="8">
                  <c:v>#N/A</c:v>
                </c:pt>
                <c:pt idx="9">
                  <c:v>#N/A</c:v>
                </c:pt>
                <c:pt idx="10">
                  <c:v>580</c:v>
                </c:pt>
                <c:pt idx="11">
                  <c:v>#N/A</c:v>
                </c:pt>
                <c:pt idx="12">
                  <c:v>#N/A</c:v>
                </c:pt>
                <c:pt idx="13">
                  <c:v>0</c:v>
                </c:pt>
                <c:pt idx="14">
                  <c:v>#N/A</c:v>
                </c:pt>
              </c:numCache>
            </c:numRef>
          </c:val>
          <c:smooth val="0"/>
          <c:extLst>
            <c:ext xmlns:c16="http://schemas.microsoft.com/office/drawing/2014/chart" uri="{C3380CC4-5D6E-409C-BE32-E72D297353CC}">
              <c16:uniqueId val="{0000000B-0446-4C38-9AA6-1236ABE790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1148</c:v>
                </c:pt>
                <c:pt idx="1">
                  <c:v>1138</c:v>
                </c:pt>
                <c:pt idx="2">
                  <c:v>1203</c:v>
                </c:pt>
              </c:numCache>
            </c:numRef>
          </c:val>
          <c:extLst>
            <c:ext xmlns:c16="http://schemas.microsoft.com/office/drawing/2014/chart" uri="{C3380CC4-5D6E-409C-BE32-E72D297353CC}">
              <c16:uniqueId val="{00000000-A120-4A35-BFC9-08F5BD3967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210</c:v>
                </c:pt>
                <c:pt idx="1">
                  <c:v>210</c:v>
                </c:pt>
                <c:pt idx="2">
                  <c:v>275</c:v>
                </c:pt>
              </c:numCache>
            </c:numRef>
          </c:val>
          <c:extLst>
            <c:ext xmlns:c16="http://schemas.microsoft.com/office/drawing/2014/chart" uri="{C3380CC4-5D6E-409C-BE32-E72D297353CC}">
              <c16:uniqueId val="{00000001-A120-4A35-BFC9-08F5BD3967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1099</c:v>
                </c:pt>
                <c:pt idx="1">
                  <c:v>1132</c:v>
                </c:pt>
                <c:pt idx="2">
                  <c:v>1290</c:v>
                </c:pt>
              </c:numCache>
            </c:numRef>
          </c:val>
          <c:extLst>
            <c:ext xmlns:c16="http://schemas.microsoft.com/office/drawing/2014/chart" uri="{C3380CC4-5D6E-409C-BE32-E72D297353CC}">
              <c16:uniqueId val="{00000002-A120-4A35-BFC9-08F5BD3967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{9152B28F-E48B-47F9-84B0-AAEC271CFE5C}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B3-40BD-ABA3-D19D31C94D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{1F1D5BD2-AF77-42B2-86C1-3716836C4489}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B3-40BD-ABA3-D19D31C94D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{A4B3B00E-F163-4388-BC59-72992E08A760}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B3-40BD-ABA3-D19D31C94D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{E5835CAD-B92D-4618-8BC4-D5E9A354DD8E}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B3-40BD-ABA3-D19D31C94D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{9284501D-1BE5-4122-AC0F-42BCF0BF4710}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B3-40BD-ABA3-D19D31C94D2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{B51A9E3D-65B4-4F05-AE2D-21D3EAE3B75D}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B3-40BD-ABA3-D19D31C94D2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{0F8C7397-48FD-4EE8-85F9-669EE72BFB64}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B3-40BD-ABA3-D19D31C94D2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{F955F7A8-5B36-47BA-9DBB-45A3EE39855F}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B3-40BD-ABA3-D19D31C94D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{66B05676-F9A4-4445-BB3F-33AC32F23EAF}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B3-40BD-ABA3-D19D31C94D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47.6</c:v>
                </c:pt>
                <c:pt idx="16">
                  <c:v>47.5</c:v>
                </c:pt>
                <c:pt idx="24">
                  <c:v>49.3</c:v>
                </c:pt>
                <c:pt idx="32">
                  <c:v>51.1</c:v>
                </c:pt>
              </c:numCache>
            </c:numRef>
          </c:xVal>
          <c:yVal>
            <c:numRef>
              <c:f>公会計指標分析・財政指標組合せ分析表!$BP$51:$DC$51</c:f>
              <c:numCache>
                <c:formatCode>#,##0.0;"▲ "#,##0.0</c:formatCode>
                <c:ptCount val="40"/>
                <c:pt idx="8">
                  <c:v>21.8</c:v>
                </c:pt>
                <c:pt idx="16">
                  <c:v>25</c:v>
                </c:pt>
                <c:pt idx="24">
                  <c:v>15.9</c:v>
                </c:pt>
              </c:numCache>
            </c:numRef>
          </c:yVal>
          <c:smooth val="0"/>
          <c:extLst>
            <c:ext xmlns:c16="http://schemas.microsoft.com/office/drawing/2014/chart" uri="{C3380CC4-5D6E-409C-BE32-E72D297353CC}">
              <c16:uniqueId val="{00000009-B0B3-40BD-ABA3-D19D31C94D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{80D446A8-42E2-4857-9750-AEDB46981CC6}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B3-40BD-ABA3-D19D31C94D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{9ABC4867-A351-4D2B-BE9B-7A822CD2C01B}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B3-40BD-ABA3-D19D31C94D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{96FBE690-0CE7-4141-83BF-21E81D378540}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B3-40BD-ABA3-D19D31C94D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{3E059C57-F11A-4D02-9415-79DD13308598}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B3-40BD-ABA3-D19D31C94D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{3F137D6B-15FA-4DD9-A04A-3FD6C6CAABEC}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B3-40BD-ABA3-D19D31C94D25}"/>
                </c:ext>
              </c:extLst>
            </c:dLbl>
            <c:dLbl>
              <c:idx val="8"/>
              <c:layout>
                <c:manualLayout>
                  <c:x val="0"/>
                  <c:y val="-1.08544331563929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{F005F1CB-76F2-4EAB-89AA-FF80B9EB8BAB}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B3-40BD-ABA3-D19D31C94D25}"/>
                </c:ext>
              </c:extLst>
            </c:dLbl>
            <c:dLbl>
              <c:idx val="16"/>
              <c:layout>
                <c:manualLayout>
                  <c:x val="0"/>
                  <c:y val="1.085443315639285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{B0A151C4-46C8-4686-B4E3-EE636711524E}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B3-40BD-ABA3-D19D31C94D2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{7874C899-3382-4470-B9A5-29FDBA4DC280}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B3-40BD-ABA3-D19D31C94D2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{F96C8FD8-D5F1-4274-9843-6E66004EE7C3}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B3-40BD-ABA3-D19D31C94D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60.3</c:v>
                </c:pt>
                <c:pt idx="16">
                  <c:v>60.5</c:v>
                </c:pt>
                <c:pt idx="24">
                  <c:v>61.2</c:v>
                </c:pt>
                <c:pt idx="32">
                  <c:v>62.8</c:v>
                </c:pt>
              </c:numCache>
            </c:numRef>
          </c:xVal>
          <c:yVal>
            <c:numRef>
              <c:f>公会計指標分析・財政指標組合せ分析表!$BP$55:$DC$55</c:f>
              <c:numCache>
                <c:formatCode>#,##0.0;"▲ "#,##0.0</c:formatCode>
                <c:ptCount val="40"/>
                <c:pt idx="8">
                  <c:v>20.5</c:v>
                </c:pt>
                <c:pt idx="16">
                  <c:v>21.4</c:v>
                </c:pt>
                <c:pt idx="24">
                  <c:v>12.8</c:v>
                </c:pt>
                <c:pt idx="32">
                  <c:v>0</c:v>
                </c:pt>
              </c:numCache>
            </c:numRef>
          </c:yVal>
          <c:smooth val="0"/>
          <c:extLst>
            <c:ext xmlns:c16="http://schemas.microsoft.com/office/drawing/2014/chart" uri="{C3380CC4-5D6E-409C-BE32-E72D297353CC}">
              <c16:uniqueId val="{00000013-B0B3-40BD-ABA3-D19D31C94D2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{53A7BBB5-42EE-4B7A-AE92-253E14FB3F9A}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6B6-488E-A1B3-839D48B1C2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{86CC62CC-17C2-4743-94B3-714948EED84D}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B6-488E-A1B3-839D48B1C2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{5E7C6818-2D51-450F-9DF5-78DE5B34347C}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B6-488E-A1B3-839D48B1C2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{ED466A18-8D4B-4F42-AB65-5A5D9E4CB049}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B6-488E-A1B3-839D48B1C2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{CC4C8C42-73AF-480D-869A-3FC31620219C}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B6-488E-A1B3-839D48B1C21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{BAC2F323-870F-40B2-9158-78B2485C70F3}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6B6-488E-A1B3-839D48B1C21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{ACC1BEF8-E577-4F3A-8CF3-5A5B06C53909}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6B6-488E-A1B3-839D48B1C21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{8E78B729-368B-416D-BB34-3EAC1D77AA39}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6B6-488E-A1B3-839D48B1C21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{6D211341-71D3-4121-A082-4AD6B1341570}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6B6-488E-A1B3-839D48B1C2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5.9</c:v>
                </c:pt>
                <c:pt idx="16">
                  <c:v>5.7</c:v>
                </c:pt>
                <c:pt idx="24">
                  <c:v>5.9</c:v>
                </c:pt>
                <c:pt idx="32">
                  <c:v>6</c:v>
                </c:pt>
              </c:numCache>
            </c:numRef>
          </c:xVal>
          <c:yVal>
            <c:numRef>
              <c:f>公会計指標分析・財政指標組合せ分析表!$BP$73:$DC$73</c:f>
              <c:numCache>
                <c:formatCode>#,##0.0;"▲ "#,##0.0</c:formatCode>
                <c:ptCount val="40"/>
                <c:pt idx="0">
                  <c:v>22.8</c:v>
                </c:pt>
                <c:pt idx="8">
                  <c:v>21.8</c:v>
                </c:pt>
                <c:pt idx="16">
                  <c:v>25</c:v>
                </c:pt>
                <c:pt idx="24">
                  <c:v>15.9</c:v>
                </c:pt>
              </c:numCache>
            </c:numRef>
          </c:yVal>
          <c:smooth val="0"/>
          <c:extLst>
            <c:ext xmlns:c16="http://schemas.microsoft.com/office/drawing/2014/chart" uri="{C3380CC4-5D6E-409C-BE32-E72D297353CC}">
              <c16:uniqueId val="{00000009-46B6-488E-A1B3-839D48B1C2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{65F7ACA3-4B5D-48F5-9D70-FC480B05B7B7}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6B6-488E-A1B3-839D48B1C2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{1E69DD91-8BB1-4469-81BC-96165EC7434B}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B6-488E-A1B3-839D48B1C2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{486560F3-C911-4AB8-A925-EA830D9B2B49}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B6-488E-A1B3-839D48B1C2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{D8566F33-D67F-4FF6-85B8-CD9528083633}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B6-488E-A1B3-839D48B1C2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{7F4C372E-C5D0-472A-A1C0-BBEB90037EC9}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B6-488E-A1B3-839D48B1C21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{F2E1D625-C513-4ECF-9890-F42ECDFDB15E}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6B6-488E-A1B3-839D48B1C21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{13F493B4-1537-48EA-A48E-E4DAB88C1141}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6B6-488E-A1B3-839D48B1C21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{B65C8555-874D-4099-8DCE-502C4E9297A6}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6B6-488E-A1B3-839D48B1C21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{3210C42A-F160-4236-8D66-27B75DBE185F}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6B6-488E-A1B3-839D48B1C2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46B6-488E-A1B3-839D48B1C216}"/>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令和元年度から令和２年度にかけて、分子の総額が増加に転じているのは、平成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年に借入れた図書館公民館整備事業の元金償還が開始したことなどにより、元利償還金が増加したことによるものである。</a:t>
          </a:r>
        </a:p>
        <a:p>
          <a:r>
            <a:rPr kumimoji="1" lang="ja-JP" altLang="en-US" sz="1400">
              <a:latin typeface="ＭＳ ゴシック" pitchFamily="49" charset="-128"/>
              <a:ea typeface="ＭＳ ゴシック" pitchFamily="49" charset="-128"/>
            </a:rPr>
            <a:t>　トータルとして比率も上がってきているため、地方債の発行の抑制を図るなど、健全な財政運営に努める。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年度以降は増加傾向にあったが、令和２年度から減少傾向にあり、令和３年度は地方債現在高や退職手当負担見込額などの減に加え、充当可能基金が増加したことにより、減少に転じている。</a:t>
          </a:r>
        </a:p>
        <a:p>
          <a:r>
            <a:rPr kumimoji="1" lang="ja-JP" altLang="en-US" sz="1400">
              <a:latin typeface="ＭＳ ゴシック" pitchFamily="49" charset="-128"/>
              <a:ea typeface="ＭＳ ゴシック" pitchFamily="49" charset="-128"/>
            </a:rPr>
            <a:t>　今後は地方債の発行の抑制を図るなど、将来負担比率の抑制に努めつつ、その推移に注視していく。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内訳は、積立について財政調整基金の決算剰余金に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百万円、教育・子育て基金に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百万円、介護給付費準備基金に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百万円、それぞれに積立を行った。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取崩しについて、財政調整基金の取崩しはなく、ふるさと応援基金で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今後も公共施設の老朽化対策や子育て、福祉などの社会保障関係経費の増加が見込まれるが、限りある財源を計画的に有効活用していくよう努めていく。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公共公益施設整備基金：宅地等の開発行為に伴い生ずる事業の整備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教育・子育て基金：教育・子育ての支援に資する事業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健康づくり基金：健康を創造し、社会福祉の向上に資するふるさとづくりを推進する事業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退職手当基金：地方公務員法第３条第２項及び第３項に規定する職員の退職手当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自然と歴史のふるさとづくり基金：豊かな自然と歴史環境を生かしたふるさとづくり事業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教育・子育て基金：令和３年度は今後の教育・子育ての支援に要する事業の財源に充てるため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近年は大規模事業により基金の取崩しを行ってきたが、今後は財政状況を勘案しながら、限りある財源を計画的に有効活用していくよう努めていく。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令和３年度は財政調整基金の取崩しは行わなかったため、決算剰余金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百万円の積立分が増加した。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今後、人口減少と比例して町税が減少していくことが見込まれるが、一方で社会保障関係経費や物件費等は増加していくことが見込まれる。限りある財源を計画的に有効活用していくよう努めていく。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令和３年度は普通交付税追加交付のうち、臨時財政対策債償還基金費見合い額の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繰上げ償還等の予定はないが、地方債の発行抑制を図るなど、健全な財政運営に努める。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15,147
15,002
25.26
6,949,224
6,766,335
176,888
4,395,026
6,137,910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年度に公共施設再編整備基本計画を策定し、小学校及びこども園の統廃合など一定の再編整備を完了している。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有形固定資産減価償却率は、大阪府平均、類似団体内平均値を下回ってはいるが、施設の老朽化が進んでいる状況には変わりない。建築後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年を経過する建築物が多いため、河南町公共施設総合管理計画及び個別施設計画に基づき、老朽化した施設について計画的に改修を行う等、公共施設等の適正管理に努める。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7" name="直線コネクタ 66"/>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8"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9" name="直線コネクタ 68"/>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0"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1" name="直線コネクタ 70"/>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2"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4" name="フローチャート: 判断 7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5" name="フローチャート: 判断 74"/>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6" name="フローチャート: 判断 75"/>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7" name="フローチャート: 判断 76"/>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89323</xdr:rowOff>
    </xdr:from>
    <xdr:to>
      <xdr:col>23</xdr:col>
      <xdr:colOff>136525</xdr:colOff>
      <xdr:row>29</xdr:row>
      <xdr:rowOff>19473</xdr:rowOff>
    </xdr:to>
    <xdr:sp macro="" textlink="">
      <xdr:nvSpPr>
        <xdr:cNvPr id="83" name="楕円 82"/>
        <xdr:cNvSpPr/>
      </xdr:nvSpPr>
      <xdr:spPr>
        <a:xfrm>
          <a:off x="4711700" y="56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112200</xdr:rowOff>
    </xdr:from>
    <xdr:ext cx="405111" cy="259045"/>
    <xdr:sp macro="" textlink="">
      <xdr:nvSpPr>
        <xdr:cNvPr id="84" name="有形固定資産減価償却率該当値テキスト"/>
        <xdr:cNvSpPr txBox="1"/>
      </xdr:nvSpPr>
      <xdr:spPr>
        <a:xfrm>
          <a:off x="4813300" y="551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24553</xdr:rowOff>
    </xdr:from>
    <xdr:to>
      <xdr:col>19</xdr:col>
      <xdr:colOff>187325</xdr:colOff>
      <xdr:row>28</xdr:row>
      <xdr:rowOff>126153</xdr:rowOff>
    </xdr:to>
    <xdr:sp macro="" textlink="">
      <xdr:nvSpPr>
        <xdr:cNvPr id="85" name="楕円 84"/>
        <xdr:cNvSpPr/>
      </xdr:nvSpPr>
      <xdr:spPr>
        <a:xfrm>
          <a:off x="4000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75353</xdr:rowOff>
    </xdr:from>
    <xdr:to>
      <xdr:col>23</xdr:col>
      <xdr:colOff>85725</xdr:colOff>
      <xdr:row>28</xdr:row>
      <xdr:rowOff>140123</xdr:rowOff>
    </xdr:to>
    <xdr:cxnSp macro="">
      <xdr:nvCxnSpPr>
        <xdr:cNvPr id="86" name="直線コネクタ 85"/>
        <xdr:cNvCxnSpPr/>
      </xdr:nvCxnSpPr>
      <xdr:spPr>
        <a:xfrm>
          <a:off x="4051300" y="564747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131233</xdr:rowOff>
    </xdr:from>
    <xdr:to>
      <xdr:col>15</xdr:col>
      <xdr:colOff>187325</xdr:colOff>
      <xdr:row>28</xdr:row>
      <xdr:rowOff>61383</xdr:rowOff>
    </xdr:to>
    <xdr:sp macro="" textlink="">
      <xdr:nvSpPr>
        <xdr:cNvPr id="87" name="楕円 86"/>
        <xdr:cNvSpPr/>
      </xdr:nvSpPr>
      <xdr:spPr>
        <a:xfrm>
          <a:off x="3238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28</xdr:row>
      <xdr:rowOff>75353</xdr:rowOff>
    </xdr:to>
    <xdr:cxnSp macro="">
      <xdr:nvCxnSpPr>
        <xdr:cNvPr id="88" name="直線コネクタ 87"/>
        <xdr:cNvCxnSpPr/>
      </xdr:nvCxnSpPr>
      <xdr:spPr>
        <a:xfrm>
          <a:off x="3289300" y="558270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134832</xdr:rowOff>
    </xdr:from>
    <xdr:to>
      <xdr:col>11</xdr:col>
      <xdr:colOff>187325</xdr:colOff>
      <xdr:row>28</xdr:row>
      <xdr:rowOff>64982</xdr:rowOff>
    </xdr:to>
    <xdr:sp macro="" textlink="">
      <xdr:nvSpPr>
        <xdr:cNvPr id="89" name="楕円 88"/>
        <xdr:cNvSpPr/>
      </xdr:nvSpPr>
      <xdr:spPr>
        <a:xfrm>
          <a:off x="24765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10583</xdr:rowOff>
    </xdr:from>
    <xdr:to>
      <xdr:col>15</xdr:col>
      <xdr:colOff>136525</xdr:colOff>
      <xdr:row>28</xdr:row>
      <xdr:rowOff>14182</xdr:rowOff>
    </xdr:to>
    <xdr:cxnSp macro="">
      <xdr:nvCxnSpPr>
        <xdr:cNvPr id="90" name="直線コネクタ 89"/>
        <xdr:cNvCxnSpPr/>
      </xdr:nvCxnSpPr>
      <xdr:spPr>
        <a:xfrm flipV="1">
          <a:off x="2527300" y="558270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aveValue有形固定資産減価償却率"/>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142680</xdr:rowOff>
    </xdr:from>
    <xdr:ext cx="405111" cy="259045"/>
    <xdr:sp macro="" textlink="">
      <xdr:nvSpPr>
        <xdr:cNvPr id="95" name="n_1mainValue有形固定資産減価償却率"/>
        <xdr:cNvSpPr txBox="1"/>
      </xdr:nvSpPr>
      <xdr:spPr>
        <a:xfrm>
          <a:off x="38360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77910</xdr:rowOff>
    </xdr:from>
    <xdr:ext cx="405111" cy="259045"/>
    <xdr:sp macro="" textlink="">
      <xdr:nvSpPr>
        <xdr:cNvPr id="96" name="n_2mainValue有形固定資産減価償却率"/>
        <xdr:cNvSpPr txBox="1"/>
      </xdr:nvSpPr>
      <xdr:spPr>
        <a:xfrm>
          <a:off x="30867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81509</xdr:rowOff>
    </xdr:from>
    <xdr:ext cx="405111" cy="259045"/>
    <xdr:sp macro="" textlink="">
      <xdr:nvSpPr>
        <xdr:cNvPr id="97" name="n_3mainValue有形固定資産減価償却率"/>
        <xdr:cNvSpPr txBox="1"/>
      </xdr:nvSpPr>
      <xdr:spPr>
        <a:xfrm>
          <a:off x="2324744"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230.3</a:t>
          </a:r>
          <a:r>
            <a:rPr kumimoji="1" lang="ja-JP" altLang="en-US" sz="1100">
              <a:latin typeface="ＭＳ Ｐゴシック" panose="020B0600070205080204" pitchFamily="50" charset="-128"/>
              <a:ea typeface="ＭＳ Ｐゴシック" panose="020B0600070205080204" pitchFamily="50" charset="-128"/>
            </a:rPr>
            <a:t>ポイント良化し、類似団平均値を下回った。主な要因としては新規発行債が少なく、元利償還額を下回ったためである。</a:t>
          </a: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今後についても、新規発行債を控え、地方債残高の抑制に努めたい。</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8" name="直線コネクタ 127"/>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29"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0" name="直線コネクタ 129"/>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3" name="債務償還比率平均値テキスト"/>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4" name="フローチャート: 判断 133"/>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5" name="フローチャート: 判断 134"/>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6" name="フローチャート: 判断 135"/>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7" name="フローチャート: 判断 136"/>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8" name="フローチャート: 判断 137"/>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88074</xdr:rowOff>
    </xdr:from>
    <xdr:to>
      <xdr:col>76</xdr:col>
      <xdr:colOff>73025</xdr:colOff>
      <xdr:row>30</xdr:row>
      <xdr:rowOff>18224</xdr:rowOff>
    </xdr:to>
    <xdr:sp macro="" textlink="">
      <xdr:nvSpPr>
        <xdr:cNvPr id="144" name="楕円 143"/>
        <xdr:cNvSpPr/>
      </xdr:nvSpPr>
      <xdr:spPr>
        <a:xfrm>
          <a:off x="14744700" y="583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110951</xdr:rowOff>
    </xdr:from>
    <xdr:ext cx="469744" cy="259045"/>
    <xdr:sp macro="" textlink="">
      <xdr:nvSpPr>
        <xdr:cNvPr id="145" name="債務償還比率該当値テキスト"/>
        <xdr:cNvSpPr txBox="1"/>
      </xdr:nvSpPr>
      <xdr:spPr>
        <a:xfrm>
          <a:off x="14846300" y="568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100330</xdr:rowOff>
    </xdr:from>
    <xdr:to>
      <xdr:col>72</xdr:col>
      <xdr:colOff>123825</xdr:colOff>
      <xdr:row>32</xdr:row>
      <xdr:rowOff>30480</xdr:rowOff>
    </xdr:to>
    <xdr:sp macro="" textlink="">
      <xdr:nvSpPr>
        <xdr:cNvPr id="146" name="楕円 145"/>
        <xdr:cNvSpPr/>
      </xdr:nvSpPr>
      <xdr:spPr>
        <a:xfrm>
          <a:off x="14033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138874</xdr:rowOff>
    </xdr:from>
    <xdr:to>
      <xdr:col>76</xdr:col>
      <xdr:colOff>22225</xdr:colOff>
      <xdr:row>31</xdr:row>
      <xdr:rowOff>151130</xdr:rowOff>
    </xdr:to>
    <xdr:cxnSp macro="">
      <xdr:nvCxnSpPr>
        <xdr:cNvPr id="147" name="直線コネクタ 146"/>
        <xdr:cNvCxnSpPr/>
      </xdr:nvCxnSpPr>
      <xdr:spPr>
        <a:xfrm flipV="1">
          <a:off x="14084300" y="5882449"/>
          <a:ext cx="711200" cy="35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46854</xdr:rowOff>
    </xdr:from>
    <xdr:to>
      <xdr:col>68</xdr:col>
      <xdr:colOff>123825</xdr:colOff>
      <xdr:row>32</xdr:row>
      <xdr:rowOff>148454</xdr:rowOff>
    </xdr:to>
    <xdr:sp macro="" textlink="">
      <xdr:nvSpPr>
        <xdr:cNvPr id="148" name="楕円 147"/>
        <xdr:cNvSpPr/>
      </xdr:nvSpPr>
      <xdr:spPr>
        <a:xfrm>
          <a:off x="13271500" y="63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151130</xdr:rowOff>
    </xdr:from>
    <xdr:to>
      <xdr:col>72</xdr:col>
      <xdr:colOff>73025</xdr:colOff>
      <xdr:row>32</xdr:row>
      <xdr:rowOff>97654</xdr:rowOff>
    </xdr:to>
    <xdr:cxnSp macro="">
      <xdr:nvCxnSpPr>
        <xdr:cNvPr id="149" name="直線コネクタ 148"/>
        <xdr:cNvCxnSpPr/>
      </xdr:nvCxnSpPr>
      <xdr:spPr>
        <a:xfrm flipV="1">
          <a:off x="13322300" y="6237605"/>
          <a:ext cx="762000" cy="1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24030</xdr:rowOff>
    </xdr:from>
    <xdr:to>
      <xdr:col>64</xdr:col>
      <xdr:colOff>123825</xdr:colOff>
      <xdr:row>32</xdr:row>
      <xdr:rowOff>125630</xdr:rowOff>
    </xdr:to>
    <xdr:sp macro="" textlink="">
      <xdr:nvSpPr>
        <xdr:cNvPr id="150" name="楕円 149"/>
        <xdr:cNvSpPr/>
      </xdr:nvSpPr>
      <xdr:spPr>
        <a:xfrm>
          <a:off x="12509500" y="62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74830</xdr:rowOff>
    </xdr:from>
    <xdr:to>
      <xdr:col>68</xdr:col>
      <xdr:colOff>73025</xdr:colOff>
      <xdr:row>32</xdr:row>
      <xdr:rowOff>97654</xdr:rowOff>
    </xdr:to>
    <xdr:cxnSp macro="">
      <xdr:nvCxnSpPr>
        <xdr:cNvPr id="151" name="直線コネクタ 150"/>
        <xdr:cNvCxnSpPr/>
      </xdr:nvCxnSpPr>
      <xdr:spPr>
        <a:xfrm>
          <a:off x="12560300" y="6332755"/>
          <a:ext cx="762000" cy="2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55027</xdr:rowOff>
    </xdr:from>
    <xdr:to>
      <xdr:col>60</xdr:col>
      <xdr:colOff>123825</xdr:colOff>
      <xdr:row>32</xdr:row>
      <xdr:rowOff>156627</xdr:rowOff>
    </xdr:to>
    <xdr:sp macro="" textlink="">
      <xdr:nvSpPr>
        <xdr:cNvPr id="152" name="楕円 151"/>
        <xdr:cNvSpPr/>
      </xdr:nvSpPr>
      <xdr:spPr>
        <a:xfrm>
          <a:off x="11747500" y="63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74830</xdr:rowOff>
    </xdr:from>
    <xdr:to>
      <xdr:col>64</xdr:col>
      <xdr:colOff>73025</xdr:colOff>
      <xdr:row>32</xdr:row>
      <xdr:rowOff>105827</xdr:rowOff>
    </xdr:to>
    <xdr:cxnSp macro="">
      <xdr:nvCxnSpPr>
        <xdr:cNvPr id="153" name="直線コネクタ 152"/>
        <xdr:cNvCxnSpPr/>
      </xdr:nvCxnSpPr>
      <xdr:spPr>
        <a:xfrm flipV="1">
          <a:off x="11798300" y="6332755"/>
          <a:ext cx="762000" cy="3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4" name="n_1aveValue債務償還比率"/>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5" name="n_2aveValue債務償還比率"/>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6" name="n_3aveValue債務償還比率"/>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7" name="n_4aveValue債務償還比率"/>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21607</xdr:rowOff>
    </xdr:from>
    <xdr:ext cx="469744" cy="259045"/>
    <xdr:sp macro="" textlink="">
      <xdr:nvSpPr>
        <xdr:cNvPr id="158" name="n_1main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139581</xdr:rowOff>
    </xdr:from>
    <xdr:ext cx="469744" cy="259045"/>
    <xdr:sp macro="" textlink="">
      <xdr:nvSpPr>
        <xdr:cNvPr id="159" name="n_2mainValue債務償還比率"/>
        <xdr:cNvSpPr txBox="1"/>
      </xdr:nvSpPr>
      <xdr:spPr>
        <a:xfrm>
          <a:off x="13087427" y="639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116757</xdr:rowOff>
    </xdr:from>
    <xdr:ext cx="469744" cy="259045"/>
    <xdr:sp macro="" textlink="">
      <xdr:nvSpPr>
        <xdr:cNvPr id="160" name="n_3mainValue債務償還比率"/>
        <xdr:cNvSpPr txBox="1"/>
      </xdr:nvSpPr>
      <xdr:spPr>
        <a:xfrm>
          <a:off x="12325427" y="63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147754</xdr:rowOff>
    </xdr:from>
    <xdr:ext cx="469744" cy="259045"/>
    <xdr:sp macro="" textlink="">
      <xdr:nvSpPr>
        <xdr:cNvPr id="161" name="n_4mainValue債務償還比率"/>
        <xdr:cNvSpPr txBox="1"/>
      </xdr:nvSpPr>
      <xdr:spPr>
        <a:xfrm>
          <a:off x="11563427" y="640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15,147
15,002
25.26
6,949,224
6,766,335
176,888
4,395,026
6,137,910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147320</xdr:rowOff>
    </xdr:from>
    <xdr:to>
      <xdr:col>24</xdr:col>
      <xdr:colOff>114300</xdr:colOff>
      <xdr:row>36</xdr:row>
      <xdr:rowOff>77470</xdr:rowOff>
    </xdr:to>
    <xdr:sp macro="" textlink="">
      <xdr:nvSpPr>
        <xdr:cNvPr id="73" name="楕円 72"/>
        <xdr:cNvSpPr/>
      </xdr:nvSpPr>
      <xdr:spPr>
        <a:xfrm>
          <a:off x="4584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170197</xdr:rowOff>
    </xdr:from>
    <xdr:ext cx="405111" cy="259045"/>
    <xdr:sp macro="" textlink="">
      <xdr:nvSpPr>
        <xdr:cNvPr id="74" name="【道路】&#10;有形固定資産減価償却率該当値テキスト"/>
        <xdr:cNvSpPr txBox="1"/>
      </xdr:nvSpPr>
      <xdr:spPr>
        <a:xfrm>
          <a:off x="46736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5" name="楕円 74"/>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26670</xdr:rowOff>
    </xdr:to>
    <xdr:cxnSp macro="">
      <xdr:nvCxnSpPr>
        <xdr:cNvPr id="76" name="直線コネクタ 75"/>
        <xdr:cNvCxnSpPr/>
      </xdr:nvCxnSpPr>
      <xdr:spPr>
        <a:xfrm>
          <a:off x="3797300" y="61569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126365</xdr:rowOff>
    </xdr:from>
    <xdr:to>
      <xdr:col>15</xdr:col>
      <xdr:colOff>101600</xdr:colOff>
      <xdr:row>36</xdr:row>
      <xdr:rowOff>56515</xdr:rowOff>
    </xdr:to>
    <xdr:sp macro="" textlink="">
      <xdr:nvSpPr>
        <xdr:cNvPr id="77" name="楕円 76"/>
        <xdr:cNvSpPr/>
      </xdr:nvSpPr>
      <xdr:spPr>
        <a:xfrm>
          <a:off x="2857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36</xdr:row>
      <xdr:rowOff>5715</xdr:rowOff>
    </xdr:to>
    <xdr:cxnSp macro="">
      <xdr:nvCxnSpPr>
        <xdr:cNvPr id="78" name="直線コネクタ 77"/>
        <xdr:cNvCxnSpPr/>
      </xdr:nvCxnSpPr>
      <xdr:spPr>
        <a:xfrm flipV="1">
          <a:off x="2908300" y="61569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84455</xdr:rowOff>
    </xdr:from>
    <xdr:to>
      <xdr:col>10</xdr:col>
      <xdr:colOff>165100</xdr:colOff>
      <xdr:row>36</xdr:row>
      <xdr:rowOff>14605</xdr:rowOff>
    </xdr:to>
    <xdr:sp macro="" textlink="">
      <xdr:nvSpPr>
        <xdr:cNvPr id="79" name="楕円 78"/>
        <xdr:cNvSpPr/>
      </xdr:nvSpPr>
      <xdr:spPr>
        <a:xfrm>
          <a:off x="1968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135255</xdr:rowOff>
    </xdr:from>
    <xdr:to>
      <xdr:col>15</xdr:col>
      <xdr:colOff>50800</xdr:colOff>
      <xdr:row>36</xdr:row>
      <xdr:rowOff>5715</xdr:rowOff>
    </xdr:to>
    <xdr:cxnSp macro="">
      <xdr:nvCxnSpPr>
        <xdr:cNvPr id="80" name="直線コネクタ 79"/>
        <xdr:cNvCxnSpPr/>
      </xdr:nvCxnSpPr>
      <xdr:spPr>
        <a:xfrm>
          <a:off x="2019300" y="61360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1"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2"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3"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4"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5" name="n_1mainValue【道路】&#10;有形固定資産減価償却率"/>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73042</xdr:rowOff>
    </xdr:from>
    <xdr:ext cx="405111" cy="259045"/>
    <xdr:sp macro="" textlink="">
      <xdr:nvSpPr>
        <xdr:cNvPr id="86" name="n_2mainValue【道路】&#10;有形固定資産減価償却率"/>
        <xdr:cNvSpPr txBox="1"/>
      </xdr:nvSpPr>
      <xdr:spPr>
        <a:xfrm>
          <a:off x="2705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31132</xdr:rowOff>
    </xdr:from>
    <xdr:ext cx="405111" cy="259045"/>
    <xdr:sp macro="" textlink="">
      <xdr:nvSpPr>
        <xdr:cNvPr id="87" name="n_3mainValue【道路】&#10;有形固定資産減価償却率"/>
        <xdr:cNvSpPr txBox="1"/>
      </xdr:nvSpPr>
      <xdr:spPr>
        <a:xfrm>
          <a:off x="1816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09" name="直線コネクタ 108"/>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0"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1" name="直線コネクタ 110"/>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2"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3" name="直線コネクタ 112"/>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4"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5" name="フローチャート: 判断 114"/>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6" name="フローチャート: 判断 115"/>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17" name="フローチャート: 判断 116"/>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18" name="フローチャート: 判断 117"/>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19" name="フローチャート: 判断 118"/>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73025</xdr:rowOff>
    </xdr:from>
    <xdr:to>
      <xdr:col>55</xdr:col>
      <xdr:colOff>50800</xdr:colOff>
      <xdr:row>42</xdr:row>
      <xdr:rowOff>3175</xdr:rowOff>
    </xdr:to>
    <xdr:sp macro="" textlink="">
      <xdr:nvSpPr>
        <xdr:cNvPr id="125" name="楕円 124"/>
        <xdr:cNvSpPr/>
      </xdr:nvSpPr>
      <xdr:spPr>
        <a:xfrm>
          <a:off x="104267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18641</xdr:rowOff>
    </xdr:from>
    <xdr:ext cx="534377" cy="259045"/>
    <xdr:sp macro="" textlink="">
      <xdr:nvSpPr>
        <xdr:cNvPr id="126" name="【道路】&#10;一人当たり延長該当値テキスト"/>
        <xdr:cNvSpPr txBox="1"/>
      </xdr:nvSpPr>
      <xdr:spPr>
        <a:xfrm>
          <a:off x="10515600" y="70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73148</xdr:rowOff>
    </xdr:from>
    <xdr:to>
      <xdr:col>50</xdr:col>
      <xdr:colOff>165100</xdr:colOff>
      <xdr:row>42</xdr:row>
      <xdr:rowOff>3298</xdr:rowOff>
    </xdr:to>
    <xdr:sp macro="" textlink="">
      <xdr:nvSpPr>
        <xdr:cNvPr id="127" name="楕円 126"/>
        <xdr:cNvSpPr/>
      </xdr:nvSpPr>
      <xdr:spPr>
        <a:xfrm>
          <a:off x="9588500" y="71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123825</xdr:rowOff>
    </xdr:from>
    <xdr:to>
      <xdr:col>55</xdr:col>
      <xdr:colOff>0</xdr:colOff>
      <xdr:row>41</xdr:row>
      <xdr:rowOff>123948</xdr:rowOff>
    </xdr:to>
    <xdr:cxnSp macro="">
      <xdr:nvCxnSpPr>
        <xdr:cNvPr id="128" name="直線コネクタ 127"/>
        <xdr:cNvCxnSpPr/>
      </xdr:nvCxnSpPr>
      <xdr:spPr>
        <a:xfrm flipV="1">
          <a:off x="9639300" y="7153275"/>
          <a:ext cx="8382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72601</xdr:rowOff>
    </xdr:from>
    <xdr:to>
      <xdr:col>46</xdr:col>
      <xdr:colOff>38100</xdr:colOff>
      <xdr:row>42</xdr:row>
      <xdr:rowOff>2751</xdr:rowOff>
    </xdr:to>
    <xdr:sp macro="" textlink="">
      <xdr:nvSpPr>
        <xdr:cNvPr id="129" name="楕円 128"/>
        <xdr:cNvSpPr/>
      </xdr:nvSpPr>
      <xdr:spPr>
        <a:xfrm>
          <a:off x="8699500" y="71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123401</xdr:rowOff>
    </xdr:from>
    <xdr:to>
      <xdr:col>50</xdr:col>
      <xdr:colOff>114300</xdr:colOff>
      <xdr:row>41</xdr:row>
      <xdr:rowOff>123948</xdr:rowOff>
    </xdr:to>
    <xdr:cxnSp macro="">
      <xdr:nvCxnSpPr>
        <xdr:cNvPr id="130" name="直線コネクタ 129"/>
        <xdr:cNvCxnSpPr/>
      </xdr:nvCxnSpPr>
      <xdr:spPr>
        <a:xfrm>
          <a:off x="8750300" y="7152851"/>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72681</xdr:rowOff>
    </xdr:from>
    <xdr:to>
      <xdr:col>41</xdr:col>
      <xdr:colOff>101600</xdr:colOff>
      <xdr:row>42</xdr:row>
      <xdr:rowOff>2831</xdr:rowOff>
    </xdr:to>
    <xdr:sp macro="" textlink="">
      <xdr:nvSpPr>
        <xdr:cNvPr id="131" name="楕円 130"/>
        <xdr:cNvSpPr/>
      </xdr:nvSpPr>
      <xdr:spPr>
        <a:xfrm>
          <a:off x="7810500" y="71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123401</xdr:rowOff>
    </xdr:from>
    <xdr:to>
      <xdr:col>45</xdr:col>
      <xdr:colOff>177800</xdr:colOff>
      <xdr:row>41</xdr:row>
      <xdr:rowOff>123481</xdr:rowOff>
    </xdr:to>
    <xdr:cxnSp macro="">
      <xdr:nvCxnSpPr>
        <xdr:cNvPr id="132" name="直線コネクタ 131"/>
        <xdr:cNvCxnSpPr/>
      </xdr:nvCxnSpPr>
      <xdr:spPr>
        <a:xfrm flipV="1">
          <a:off x="7861300" y="7152851"/>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3"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4" name="n_2aveValue【道路】&#10;一人当たり延長"/>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35" name="n_3aveValue【道路】&#10;一人当たり延長"/>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36" name="n_4aveValue【道路】&#10;一人当たり延長"/>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165875</xdr:rowOff>
    </xdr:from>
    <xdr:ext cx="534377" cy="259045"/>
    <xdr:sp macro="" textlink="">
      <xdr:nvSpPr>
        <xdr:cNvPr id="137" name="n_1mainValue【道路】&#10;一人当たり延長"/>
        <xdr:cNvSpPr txBox="1"/>
      </xdr:nvSpPr>
      <xdr:spPr>
        <a:xfrm>
          <a:off x="9359411" y="71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165328</xdr:rowOff>
    </xdr:from>
    <xdr:ext cx="534377" cy="259045"/>
    <xdr:sp macro="" textlink="">
      <xdr:nvSpPr>
        <xdr:cNvPr id="138" name="n_2mainValue【道路】&#10;一人当たり延長"/>
        <xdr:cNvSpPr txBox="1"/>
      </xdr:nvSpPr>
      <xdr:spPr>
        <a:xfrm>
          <a:off x="8483111" y="71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165408</xdr:rowOff>
    </xdr:from>
    <xdr:ext cx="534377" cy="259045"/>
    <xdr:sp macro="" textlink="">
      <xdr:nvSpPr>
        <xdr:cNvPr id="139" name="n_3mainValue【道路】&#10;一人当たり延長"/>
        <xdr:cNvSpPr txBox="1"/>
      </xdr:nvSpPr>
      <xdr:spPr>
        <a:xfrm>
          <a:off x="7594111" y="71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64" name="直線コネクタ 163"/>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65"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66" name="直線コネクタ 165"/>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7"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8" name="直線コネクタ 167"/>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69"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0" name="フローチャート: 判断 169"/>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2" name="フローチャート: 判断 171"/>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3" name="フローチャート: 判断 172"/>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74" name="フローチャート: 判断 173"/>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147320</xdr:rowOff>
    </xdr:from>
    <xdr:to>
      <xdr:col>24</xdr:col>
      <xdr:colOff>114300</xdr:colOff>
      <xdr:row>58</xdr:row>
      <xdr:rowOff>77470</xdr:rowOff>
    </xdr:to>
    <xdr:sp macro="" textlink="">
      <xdr:nvSpPr>
        <xdr:cNvPr id="180" name="楕円 179"/>
        <xdr:cNvSpPr/>
      </xdr:nvSpPr>
      <xdr:spPr>
        <a:xfrm>
          <a:off x="4584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170197</xdr:rowOff>
    </xdr:from>
    <xdr:ext cx="405111" cy="259045"/>
    <xdr:sp macro="" textlink="">
      <xdr:nvSpPr>
        <xdr:cNvPr id="181" name="【橋りょう・トンネル】&#10;有形固定資産減価償却率該当値テキスト"/>
        <xdr:cNvSpPr txBox="1"/>
      </xdr:nvSpPr>
      <xdr:spPr>
        <a:xfrm>
          <a:off x="4673600"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116840</xdr:rowOff>
    </xdr:from>
    <xdr:to>
      <xdr:col>20</xdr:col>
      <xdr:colOff>38100</xdr:colOff>
      <xdr:row>58</xdr:row>
      <xdr:rowOff>46990</xdr:rowOff>
    </xdr:to>
    <xdr:sp macro="" textlink="">
      <xdr:nvSpPr>
        <xdr:cNvPr id="182" name="楕円 181"/>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167640</xdr:rowOff>
    </xdr:from>
    <xdr:to>
      <xdr:col>24</xdr:col>
      <xdr:colOff>63500</xdr:colOff>
      <xdr:row>58</xdr:row>
      <xdr:rowOff>26670</xdr:rowOff>
    </xdr:to>
    <xdr:cxnSp macro="">
      <xdr:nvCxnSpPr>
        <xdr:cNvPr id="183" name="直線コネクタ 182"/>
        <xdr:cNvCxnSpPr/>
      </xdr:nvCxnSpPr>
      <xdr:spPr>
        <a:xfrm>
          <a:off x="3797300" y="99402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84" name="楕円 183"/>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57</xdr:row>
      <xdr:rowOff>167640</xdr:rowOff>
    </xdr:to>
    <xdr:cxnSp macro="">
      <xdr:nvCxnSpPr>
        <xdr:cNvPr id="185" name="直線コネクタ 184"/>
        <xdr:cNvCxnSpPr/>
      </xdr:nvCxnSpPr>
      <xdr:spPr>
        <a:xfrm>
          <a:off x="2908300" y="9909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55880</xdr:rowOff>
    </xdr:from>
    <xdr:to>
      <xdr:col>10</xdr:col>
      <xdr:colOff>165100</xdr:colOff>
      <xdr:row>57</xdr:row>
      <xdr:rowOff>157480</xdr:rowOff>
    </xdr:to>
    <xdr:sp macro="" textlink="">
      <xdr:nvSpPr>
        <xdr:cNvPr id="186" name="楕円 185"/>
        <xdr:cNvSpPr/>
      </xdr:nvSpPr>
      <xdr:spPr>
        <a:xfrm>
          <a:off x="1968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106680</xdr:rowOff>
    </xdr:from>
    <xdr:to>
      <xdr:col>15</xdr:col>
      <xdr:colOff>50800</xdr:colOff>
      <xdr:row>57</xdr:row>
      <xdr:rowOff>137160</xdr:rowOff>
    </xdr:to>
    <xdr:cxnSp macro="">
      <xdr:nvCxnSpPr>
        <xdr:cNvPr id="187" name="直線コネクタ 186"/>
        <xdr:cNvCxnSpPr/>
      </xdr:nvCxnSpPr>
      <xdr:spPr>
        <a:xfrm>
          <a:off x="2019300" y="98793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8" name="n_1aveValue【橋りょう・トンネ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89"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0" name="n_3aveValue【橋りょう・トンネ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1" name="n_4aveValue【橋りょう・トンネル】&#10;有形固定資産減価償却率"/>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63517</xdr:rowOff>
    </xdr:from>
    <xdr:ext cx="405111" cy="259045"/>
    <xdr:sp macro="" textlink="">
      <xdr:nvSpPr>
        <xdr:cNvPr id="192" name="n_1mainValue【橋りょう・トンネル】&#10;有形固定資産減価償却率"/>
        <xdr:cNvSpPr txBox="1"/>
      </xdr:nvSpPr>
      <xdr:spPr>
        <a:xfrm>
          <a:off x="3582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193" name="n_2mainValue【橋りょう・トンネル】&#10;有形固定資産減価償却率"/>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2557</xdr:rowOff>
    </xdr:from>
    <xdr:ext cx="405111" cy="259045"/>
    <xdr:sp macro="" textlink="">
      <xdr:nvSpPr>
        <xdr:cNvPr id="194" name="n_3mainValue【橋りょう・トンネル】&#10;有形固定資産減価償却率"/>
        <xdr:cNvSpPr txBox="1"/>
      </xdr:nvSpPr>
      <xdr:spPr>
        <a:xfrm>
          <a:off x="1816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8" name="テキスト ボックス 20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16" name="直線コネクタ 215"/>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17"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18" name="直線コネクタ 217"/>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19"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0" name="直線コネクタ 219"/>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21"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22" name="フローチャート: 判断 221"/>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23" name="フローチャート: 判断 222"/>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24" name="フローチャート: 判断 223"/>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25" name="フローチャート: 判断 224"/>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26" name="フローチャート: 判断 225"/>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107576</xdr:rowOff>
    </xdr:from>
    <xdr:to>
      <xdr:col>55</xdr:col>
      <xdr:colOff>50800</xdr:colOff>
      <xdr:row>64</xdr:row>
      <xdr:rowOff>37726</xdr:rowOff>
    </xdr:to>
    <xdr:sp macro="" textlink="">
      <xdr:nvSpPr>
        <xdr:cNvPr id="232" name="楕円 231"/>
        <xdr:cNvSpPr/>
      </xdr:nvSpPr>
      <xdr:spPr>
        <a:xfrm>
          <a:off x="10426700" y="109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22503</xdr:rowOff>
    </xdr:from>
    <xdr:ext cx="534377" cy="259045"/>
    <xdr:sp macro="" textlink="">
      <xdr:nvSpPr>
        <xdr:cNvPr id="233" name="【橋りょう・トンネル】&#10;一人当たり有形固定資産（償却資産）額該当値テキスト"/>
        <xdr:cNvSpPr txBox="1"/>
      </xdr:nvSpPr>
      <xdr:spPr>
        <a:xfrm>
          <a:off x="10515600" y="108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107746</xdr:rowOff>
    </xdr:from>
    <xdr:to>
      <xdr:col>50</xdr:col>
      <xdr:colOff>165100</xdr:colOff>
      <xdr:row>64</xdr:row>
      <xdr:rowOff>37896</xdr:rowOff>
    </xdr:to>
    <xdr:sp macro="" textlink="">
      <xdr:nvSpPr>
        <xdr:cNvPr id="234" name="楕円 233"/>
        <xdr:cNvSpPr/>
      </xdr:nvSpPr>
      <xdr:spPr>
        <a:xfrm>
          <a:off x="9588500" y="109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158376</xdr:rowOff>
    </xdr:from>
    <xdr:to>
      <xdr:col>55</xdr:col>
      <xdr:colOff>0</xdr:colOff>
      <xdr:row>63</xdr:row>
      <xdr:rowOff>158546</xdr:rowOff>
    </xdr:to>
    <xdr:cxnSp macro="">
      <xdr:nvCxnSpPr>
        <xdr:cNvPr id="235" name="直線コネクタ 234"/>
        <xdr:cNvCxnSpPr/>
      </xdr:nvCxnSpPr>
      <xdr:spPr>
        <a:xfrm flipV="1">
          <a:off x="9639300" y="10959726"/>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107883</xdr:rowOff>
    </xdr:from>
    <xdr:to>
      <xdr:col>46</xdr:col>
      <xdr:colOff>38100</xdr:colOff>
      <xdr:row>64</xdr:row>
      <xdr:rowOff>38033</xdr:rowOff>
    </xdr:to>
    <xdr:sp macro="" textlink="">
      <xdr:nvSpPr>
        <xdr:cNvPr id="236" name="楕円 235"/>
        <xdr:cNvSpPr/>
      </xdr:nvSpPr>
      <xdr:spPr>
        <a:xfrm>
          <a:off x="8699500" y="109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158546</xdr:rowOff>
    </xdr:from>
    <xdr:to>
      <xdr:col>50</xdr:col>
      <xdr:colOff>114300</xdr:colOff>
      <xdr:row>63</xdr:row>
      <xdr:rowOff>158683</xdr:rowOff>
    </xdr:to>
    <xdr:cxnSp macro="">
      <xdr:nvCxnSpPr>
        <xdr:cNvPr id="237" name="直線コネクタ 236"/>
        <xdr:cNvCxnSpPr/>
      </xdr:nvCxnSpPr>
      <xdr:spPr>
        <a:xfrm flipV="1">
          <a:off x="8750300" y="1095989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107984</xdr:rowOff>
    </xdr:from>
    <xdr:to>
      <xdr:col>41</xdr:col>
      <xdr:colOff>101600</xdr:colOff>
      <xdr:row>64</xdr:row>
      <xdr:rowOff>38134</xdr:rowOff>
    </xdr:to>
    <xdr:sp macro="" textlink="">
      <xdr:nvSpPr>
        <xdr:cNvPr id="238" name="楕円 237"/>
        <xdr:cNvSpPr/>
      </xdr:nvSpPr>
      <xdr:spPr>
        <a:xfrm>
          <a:off x="7810500" y="109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158683</xdr:rowOff>
    </xdr:from>
    <xdr:to>
      <xdr:col>45</xdr:col>
      <xdr:colOff>177800</xdr:colOff>
      <xdr:row>63</xdr:row>
      <xdr:rowOff>158784</xdr:rowOff>
    </xdr:to>
    <xdr:cxnSp macro="">
      <xdr:nvCxnSpPr>
        <xdr:cNvPr id="239" name="直線コネクタ 238"/>
        <xdr:cNvCxnSpPr/>
      </xdr:nvCxnSpPr>
      <xdr:spPr>
        <a:xfrm flipV="1">
          <a:off x="7861300" y="1096003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40"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41" name="n_2aveValue【橋りょう・トンネル】&#10;一人当たり有形固定資産（償却資産）額"/>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42" name="n_3aveValue【橋りょう・トンネル】&#10;一人当たり有形固定資産（償却資産）額"/>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43" name="n_4aveValue【橋りょう・トンネル】&#10;一人当たり有形固定資産（償却資産）額"/>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29023</xdr:rowOff>
    </xdr:from>
    <xdr:ext cx="534377" cy="259045"/>
    <xdr:sp macro="" textlink="">
      <xdr:nvSpPr>
        <xdr:cNvPr id="244" name="n_1mainValue【橋りょう・トンネル】&#10;一人当たり有形固定資産（償却資産）額"/>
        <xdr:cNvSpPr txBox="1"/>
      </xdr:nvSpPr>
      <xdr:spPr>
        <a:xfrm>
          <a:off x="9359411" y="110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29160</xdr:rowOff>
    </xdr:from>
    <xdr:ext cx="534377" cy="259045"/>
    <xdr:sp macro="" textlink="">
      <xdr:nvSpPr>
        <xdr:cNvPr id="245" name="n_2mainValue【橋りょう・トンネル】&#10;一人当たり有形固定資産（償却資産）額"/>
        <xdr:cNvSpPr txBox="1"/>
      </xdr:nvSpPr>
      <xdr:spPr>
        <a:xfrm>
          <a:off x="8483111" y="110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29261</xdr:rowOff>
    </xdr:from>
    <xdr:ext cx="534377" cy="259045"/>
    <xdr:sp macro="" textlink="">
      <xdr:nvSpPr>
        <xdr:cNvPr id="246" name="n_3mainValue【橋りょう・トンネル】&#10;一人当たり有形固定資産（償却資産）額"/>
        <xdr:cNvSpPr txBox="1"/>
      </xdr:nvSpPr>
      <xdr:spPr>
        <a:xfrm>
          <a:off x="7594111" y="110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04" name="直線コネクタ 303"/>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6" name="直線コネクタ 30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07"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08" name="直線コネクタ 307"/>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309" name="【認定こども園・幼稚園・保育所】&#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10" name="フローチャート: 判断 30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311" name="フローチャート: 判断 310"/>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12" name="フローチャート: 判断 311"/>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313" name="フローチャート: 判断 312"/>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314" name="フローチャート: 判断 313"/>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84183</xdr:rowOff>
    </xdr:from>
    <xdr:to>
      <xdr:col>85</xdr:col>
      <xdr:colOff>177800</xdr:colOff>
      <xdr:row>34</xdr:row>
      <xdr:rowOff>14333</xdr:rowOff>
    </xdr:to>
    <xdr:sp macro="" textlink="">
      <xdr:nvSpPr>
        <xdr:cNvPr id="320" name="楕円 319"/>
        <xdr:cNvSpPr/>
      </xdr:nvSpPr>
      <xdr:spPr>
        <a:xfrm>
          <a:off x="162687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37210</xdr:rowOff>
    </xdr:from>
    <xdr:ext cx="340478" cy="259045"/>
    <xdr:sp macro="" textlink="">
      <xdr:nvSpPr>
        <xdr:cNvPr id="321" name="【認定こども園・幼稚園・保育所】&#10;有形固定資産減価償却率該当値テキスト"/>
        <xdr:cNvSpPr txBox="1"/>
      </xdr:nvSpPr>
      <xdr:spPr>
        <a:xfrm>
          <a:off x="16357600" y="5695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20501</xdr:rowOff>
    </xdr:from>
    <xdr:to>
      <xdr:col>81</xdr:col>
      <xdr:colOff>101600</xdr:colOff>
      <xdr:row>33</xdr:row>
      <xdr:rowOff>122101</xdr:rowOff>
    </xdr:to>
    <xdr:sp macro="" textlink="">
      <xdr:nvSpPr>
        <xdr:cNvPr id="322" name="楕円 321"/>
        <xdr:cNvSpPr/>
      </xdr:nvSpPr>
      <xdr:spPr>
        <a:xfrm>
          <a:off x="15430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71301</xdr:rowOff>
    </xdr:from>
    <xdr:to>
      <xdr:col>85</xdr:col>
      <xdr:colOff>127000</xdr:colOff>
      <xdr:row>33</xdr:row>
      <xdr:rowOff>134983</xdr:rowOff>
    </xdr:to>
    <xdr:cxnSp macro="">
      <xdr:nvCxnSpPr>
        <xdr:cNvPr id="323" name="直線コネクタ 322"/>
        <xdr:cNvCxnSpPr/>
      </xdr:nvCxnSpPr>
      <xdr:spPr>
        <a:xfrm>
          <a:off x="15481300" y="572915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129903</xdr:rowOff>
    </xdr:from>
    <xdr:to>
      <xdr:col>76</xdr:col>
      <xdr:colOff>165100</xdr:colOff>
      <xdr:row>33</xdr:row>
      <xdr:rowOff>60053</xdr:rowOff>
    </xdr:to>
    <xdr:sp macro="" textlink="">
      <xdr:nvSpPr>
        <xdr:cNvPr id="324" name="楕円 323"/>
        <xdr:cNvSpPr/>
      </xdr:nvSpPr>
      <xdr:spPr>
        <a:xfrm>
          <a:off x="14541500" y="56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9253</xdr:rowOff>
    </xdr:from>
    <xdr:to>
      <xdr:col>81</xdr:col>
      <xdr:colOff>50800</xdr:colOff>
      <xdr:row>33</xdr:row>
      <xdr:rowOff>71301</xdr:rowOff>
    </xdr:to>
    <xdr:cxnSp macro="">
      <xdr:nvCxnSpPr>
        <xdr:cNvPr id="325" name="直線コネクタ 324"/>
        <xdr:cNvCxnSpPr/>
      </xdr:nvCxnSpPr>
      <xdr:spPr>
        <a:xfrm>
          <a:off x="14592300" y="566710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326" name="n_1aveValue【認定こども園・幼稚園・保育所】&#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327" name="n_2ave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328" name="n_3aveValue【認定こども園・幼稚園・保育所】&#10;有形固定資産減価償却率"/>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329" name="n_4aveValue【認定こども園・幼稚園・保育所】&#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138628</xdr:rowOff>
    </xdr:from>
    <xdr:ext cx="340478" cy="259045"/>
    <xdr:sp macro="" textlink="">
      <xdr:nvSpPr>
        <xdr:cNvPr id="330" name="n_1mainValue【認定こども園・幼稚園・保育所】&#10;有形固定資産減価償却率"/>
        <xdr:cNvSpPr txBox="1"/>
      </xdr:nvSpPr>
      <xdr:spPr>
        <a:xfrm>
          <a:off x="15298361" y="545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76580</xdr:rowOff>
    </xdr:from>
    <xdr:ext cx="340478" cy="259045"/>
    <xdr:sp macro="" textlink="">
      <xdr:nvSpPr>
        <xdr:cNvPr id="331" name="n_2mainValue【認定こども園・幼稚園・保育所】&#10;有形固定資産減価償却率"/>
        <xdr:cNvSpPr txBox="1"/>
      </xdr:nvSpPr>
      <xdr:spPr>
        <a:xfrm>
          <a:off x="14422061" y="539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2" name="直線コネクタ 3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3" name="テキスト ボックス 3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4" name="直線コネクタ 3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5" name="テキスト ボックス 3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6" name="直線コネクタ 3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7" name="テキスト ボックス 3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8" name="直線コネクタ 3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9" name="テキスト ボックス 3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0" name="直線コネクタ 3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1" name="テキスト ボックス 3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2" name="直線コネクタ 3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3" name="テキスト ボックス 3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357" name="直線コネクタ 356"/>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358"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359" name="直線コネクタ 358"/>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360"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361" name="直線コネクタ 360"/>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362" name="【認定こども園・幼稚園・保育所】&#10;一人当たり面積平均値テキスト"/>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363" name="フローチャート: 判断 362"/>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364" name="フローチャート: 判断 363"/>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365" name="フローチャート: 判断 364"/>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366" name="フローチャート: 判断 365"/>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367" name="フローチャート: 判断 366"/>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125004</xdr:rowOff>
    </xdr:from>
    <xdr:to>
      <xdr:col>116</xdr:col>
      <xdr:colOff>114300</xdr:colOff>
      <xdr:row>38</xdr:row>
      <xdr:rowOff>55155</xdr:rowOff>
    </xdr:to>
    <xdr:sp macro="" textlink="">
      <xdr:nvSpPr>
        <xdr:cNvPr id="373" name="楕円 372"/>
        <xdr:cNvSpPr/>
      </xdr:nvSpPr>
      <xdr:spPr>
        <a:xfrm>
          <a:off x="22110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147881</xdr:rowOff>
    </xdr:from>
    <xdr:ext cx="469744" cy="259045"/>
    <xdr:sp macro="" textlink="">
      <xdr:nvSpPr>
        <xdr:cNvPr id="374" name="【認定こども園・幼稚園・保育所】&#10;一人当たり面積該当値テキスト"/>
        <xdr:cNvSpPr txBox="1"/>
      </xdr:nvSpPr>
      <xdr:spPr>
        <a:xfrm>
          <a:off x="22199600" y="63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134801</xdr:rowOff>
    </xdr:from>
    <xdr:to>
      <xdr:col>112</xdr:col>
      <xdr:colOff>38100</xdr:colOff>
      <xdr:row>38</xdr:row>
      <xdr:rowOff>64951</xdr:rowOff>
    </xdr:to>
    <xdr:sp macro="" textlink="">
      <xdr:nvSpPr>
        <xdr:cNvPr id="375" name="楕円 374"/>
        <xdr:cNvSpPr/>
      </xdr:nvSpPr>
      <xdr:spPr>
        <a:xfrm>
          <a:off x="2127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4354</xdr:rowOff>
    </xdr:from>
    <xdr:to>
      <xdr:col>116</xdr:col>
      <xdr:colOff>63500</xdr:colOff>
      <xdr:row>38</xdr:row>
      <xdr:rowOff>14151</xdr:rowOff>
    </xdr:to>
    <xdr:cxnSp macro="">
      <xdr:nvCxnSpPr>
        <xdr:cNvPr id="376" name="直線コネクタ 375"/>
        <xdr:cNvCxnSpPr/>
      </xdr:nvCxnSpPr>
      <xdr:spPr>
        <a:xfrm flipV="1">
          <a:off x="21323300" y="65194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144599</xdr:rowOff>
    </xdr:from>
    <xdr:to>
      <xdr:col>107</xdr:col>
      <xdr:colOff>101600</xdr:colOff>
      <xdr:row>38</xdr:row>
      <xdr:rowOff>74749</xdr:rowOff>
    </xdr:to>
    <xdr:sp macro="" textlink="">
      <xdr:nvSpPr>
        <xdr:cNvPr id="377" name="楕円 376"/>
        <xdr:cNvSpPr/>
      </xdr:nvSpPr>
      <xdr:spPr>
        <a:xfrm>
          <a:off x="20383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14151</xdr:rowOff>
    </xdr:from>
    <xdr:to>
      <xdr:col>111</xdr:col>
      <xdr:colOff>177800</xdr:colOff>
      <xdr:row>38</xdr:row>
      <xdr:rowOff>23949</xdr:rowOff>
    </xdr:to>
    <xdr:cxnSp macro="">
      <xdr:nvCxnSpPr>
        <xdr:cNvPr id="378" name="直線コネクタ 377"/>
        <xdr:cNvCxnSpPr/>
      </xdr:nvCxnSpPr>
      <xdr:spPr>
        <a:xfrm flipV="1">
          <a:off x="20434300" y="65292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379" name="n_1aveValue【認定こども園・幼稚園・保育所】&#10;一人当たり面積"/>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380" name="n_2aveValue【認定こども園・幼稚園・保育所】&#10;一人当たり面積"/>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381" name="n_3ave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382" name="n_4aveValue【認定こども園・幼稚園・保育所】&#10;一人当たり面積"/>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81478</xdr:rowOff>
    </xdr:from>
    <xdr:ext cx="469744" cy="259045"/>
    <xdr:sp macro="" textlink="">
      <xdr:nvSpPr>
        <xdr:cNvPr id="383" name="n_1mainValue【認定こども園・幼稚園・保育所】&#10;一人当たり面積"/>
        <xdr:cNvSpPr txBox="1"/>
      </xdr:nvSpPr>
      <xdr:spPr>
        <a:xfrm>
          <a:off x="210757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91276</xdr:rowOff>
    </xdr:from>
    <xdr:ext cx="469744" cy="259045"/>
    <xdr:sp macro="" textlink="">
      <xdr:nvSpPr>
        <xdr:cNvPr id="384" name="n_2mainValue【認定こども園・幼稚園・保育所】&#10;一人当たり面積"/>
        <xdr:cNvSpPr txBox="1"/>
      </xdr:nvSpPr>
      <xdr:spPr>
        <a:xfrm>
          <a:off x="20199427" y="626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6" name="直線コネクタ 3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7" name="テキスト ボックス 39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8" name="直線コネクタ 3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9" name="テキスト ボックス 3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0" name="直線コネクタ 3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1" name="テキスト ボックス 4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2" name="直線コネクタ 4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3" name="テキスト ボックス 4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4" name="直線コネクタ 4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5" name="テキスト ボックス 4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7" name="テキスト ボックス 40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09" name="直線コネクタ 408"/>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10"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11" name="直線コネクタ 410"/>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12"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13" name="直線コネクタ 412"/>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14" name="【学校施設】&#10;有形固定資産減価償却率平均値テキスト"/>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15" name="フローチャート: 判断 41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16" name="フローチャート: 判断 415"/>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17" name="フローチャート: 判断 41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18" name="フローチャート: 判断 417"/>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19" name="フローチャート: 判断 418"/>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425" name="楕円 424"/>
        <xdr:cNvSpPr/>
      </xdr:nvSpPr>
      <xdr:spPr>
        <a:xfrm>
          <a:off x="16268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160672</xdr:rowOff>
    </xdr:from>
    <xdr:ext cx="405111" cy="259045"/>
    <xdr:sp macro="" textlink="">
      <xdr:nvSpPr>
        <xdr:cNvPr id="426" name="【学校施設】&#10;有形固定資産減価償却率該当値テキスト"/>
        <xdr:cNvSpPr txBox="1"/>
      </xdr:nvSpPr>
      <xdr:spPr>
        <a:xfrm>
          <a:off x="16357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93980</xdr:rowOff>
    </xdr:from>
    <xdr:to>
      <xdr:col>81</xdr:col>
      <xdr:colOff>101600</xdr:colOff>
      <xdr:row>59</xdr:row>
      <xdr:rowOff>24130</xdr:rowOff>
    </xdr:to>
    <xdr:sp macro="" textlink="">
      <xdr:nvSpPr>
        <xdr:cNvPr id="427" name="楕円 426"/>
        <xdr:cNvSpPr/>
      </xdr:nvSpPr>
      <xdr:spPr>
        <a:xfrm>
          <a:off x="15430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144780</xdr:rowOff>
    </xdr:from>
    <xdr:to>
      <xdr:col>85</xdr:col>
      <xdr:colOff>127000</xdr:colOff>
      <xdr:row>59</xdr:row>
      <xdr:rowOff>17145</xdr:rowOff>
    </xdr:to>
    <xdr:cxnSp macro="">
      <xdr:nvCxnSpPr>
        <xdr:cNvPr id="428" name="直線コネクタ 427"/>
        <xdr:cNvCxnSpPr/>
      </xdr:nvCxnSpPr>
      <xdr:spPr>
        <a:xfrm>
          <a:off x="15481300" y="100888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429" name="楕円 428"/>
        <xdr:cNvSpPr/>
      </xdr:nvSpPr>
      <xdr:spPr>
        <a:xfrm>
          <a:off x="14541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144780</xdr:rowOff>
    </xdr:to>
    <xdr:cxnSp macro="">
      <xdr:nvCxnSpPr>
        <xdr:cNvPr id="430" name="直線コネクタ 429"/>
        <xdr:cNvCxnSpPr/>
      </xdr:nvCxnSpPr>
      <xdr:spPr>
        <a:xfrm>
          <a:off x="14592300" y="10056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141605</xdr:rowOff>
    </xdr:from>
    <xdr:to>
      <xdr:col>72</xdr:col>
      <xdr:colOff>38100</xdr:colOff>
      <xdr:row>59</xdr:row>
      <xdr:rowOff>71755</xdr:rowOff>
    </xdr:to>
    <xdr:sp macro="" textlink="">
      <xdr:nvSpPr>
        <xdr:cNvPr id="431" name="楕円 430"/>
        <xdr:cNvSpPr/>
      </xdr:nvSpPr>
      <xdr:spPr>
        <a:xfrm>
          <a:off x="13652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59</xdr:row>
      <xdr:rowOff>20955</xdr:rowOff>
    </xdr:to>
    <xdr:cxnSp macro="">
      <xdr:nvCxnSpPr>
        <xdr:cNvPr id="432" name="直線コネクタ 431"/>
        <xdr:cNvCxnSpPr/>
      </xdr:nvCxnSpPr>
      <xdr:spPr>
        <a:xfrm flipV="1">
          <a:off x="13703300" y="100564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433" name="n_1aveValue【学校施設】&#10;有形固定資産減価償却率"/>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34"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435" name="n_3aveValue【学校施設】&#10;有形固定資産減価償却率"/>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436" name="n_4aveValue【学校施設】&#10;有形固定資産減価償却率"/>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40657</xdr:rowOff>
    </xdr:from>
    <xdr:ext cx="405111" cy="259045"/>
    <xdr:sp macro="" textlink="">
      <xdr:nvSpPr>
        <xdr:cNvPr id="437" name="n_1mainValue【学校施設】&#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438" name="n_2mainValue【学校施設】&#10;有形固定資産減価償却率"/>
        <xdr:cNvSpPr txBox="1"/>
      </xdr:nvSpPr>
      <xdr:spPr>
        <a:xfrm>
          <a:off x="14389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88282</xdr:rowOff>
    </xdr:from>
    <xdr:ext cx="405111" cy="259045"/>
    <xdr:sp macro="" textlink="">
      <xdr:nvSpPr>
        <xdr:cNvPr id="439" name="n_3mainValue【学校施設】&#10;有形固定資産減価償却率"/>
        <xdr:cNvSpPr txBox="1"/>
      </xdr:nvSpPr>
      <xdr:spPr>
        <a:xfrm>
          <a:off x="13500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4" name="テキスト ボックス 4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6" name="テキスト ボックス 4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8" name="テキスト ボックス 4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62" name="直線コネクタ 461"/>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63"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64" name="直線コネクタ 463"/>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65"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66" name="直線コネクタ 465"/>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67"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68" name="フローチャート: 判断 467"/>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469" name="フローチャート: 判断 468"/>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470" name="フローチャート: 判断 469"/>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471" name="フローチャート: 判断 470"/>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472" name="フローチャート: 判断 471"/>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154483</xdr:rowOff>
    </xdr:from>
    <xdr:to>
      <xdr:col>116</xdr:col>
      <xdr:colOff>114300</xdr:colOff>
      <xdr:row>63</xdr:row>
      <xdr:rowOff>84633</xdr:rowOff>
    </xdr:to>
    <xdr:sp macro="" textlink="">
      <xdr:nvSpPr>
        <xdr:cNvPr id="478" name="楕円 477"/>
        <xdr:cNvSpPr/>
      </xdr:nvSpPr>
      <xdr:spPr>
        <a:xfrm>
          <a:off x="22110700" y="107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69410</xdr:rowOff>
    </xdr:from>
    <xdr:ext cx="469744" cy="259045"/>
    <xdr:sp macro="" textlink="">
      <xdr:nvSpPr>
        <xdr:cNvPr id="479" name="【学校施設】&#10;一人当たり面積該当値テキスト"/>
        <xdr:cNvSpPr txBox="1"/>
      </xdr:nvSpPr>
      <xdr:spPr>
        <a:xfrm>
          <a:off x="22199600" y="1069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162255</xdr:rowOff>
    </xdr:from>
    <xdr:to>
      <xdr:col>112</xdr:col>
      <xdr:colOff>38100</xdr:colOff>
      <xdr:row>63</xdr:row>
      <xdr:rowOff>92405</xdr:rowOff>
    </xdr:to>
    <xdr:sp macro="" textlink="">
      <xdr:nvSpPr>
        <xdr:cNvPr id="480" name="楕円 479"/>
        <xdr:cNvSpPr/>
      </xdr:nvSpPr>
      <xdr:spPr>
        <a:xfrm>
          <a:off x="21272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33833</xdr:rowOff>
    </xdr:from>
    <xdr:to>
      <xdr:col>116</xdr:col>
      <xdr:colOff>63500</xdr:colOff>
      <xdr:row>63</xdr:row>
      <xdr:rowOff>41605</xdr:rowOff>
    </xdr:to>
    <xdr:cxnSp macro="">
      <xdr:nvCxnSpPr>
        <xdr:cNvPr id="481" name="直線コネクタ 480"/>
        <xdr:cNvCxnSpPr/>
      </xdr:nvCxnSpPr>
      <xdr:spPr>
        <a:xfrm flipV="1">
          <a:off x="21323300" y="1083518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168199</xdr:rowOff>
    </xdr:from>
    <xdr:to>
      <xdr:col>107</xdr:col>
      <xdr:colOff>101600</xdr:colOff>
      <xdr:row>63</xdr:row>
      <xdr:rowOff>98349</xdr:rowOff>
    </xdr:to>
    <xdr:sp macro="" textlink="">
      <xdr:nvSpPr>
        <xdr:cNvPr id="482" name="楕円 481"/>
        <xdr:cNvSpPr/>
      </xdr:nvSpPr>
      <xdr:spPr>
        <a:xfrm>
          <a:off x="20383500" y="107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41605</xdr:rowOff>
    </xdr:from>
    <xdr:to>
      <xdr:col>111</xdr:col>
      <xdr:colOff>177800</xdr:colOff>
      <xdr:row>63</xdr:row>
      <xdr:rowOff>47549</xdr:rowOff>
    </xdr:to>
    <xdr:cxnSp macro="">
      <xdr:nvCxnSpPr>
        <xdr:cNvPr id="483" name="直線コネクタ 482"/>
        <xdr:cNvCxnSpPr/>
      </xdr:nvCxnSpPr>
      <xdr:spPr>
        <a:xfrm flipV="1">
          <a:off x="20434300" y="1084295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108306</xdr:rowOff>
    </xdr:from>
    <xdr:to>
      <xdr:col>102</xdr:col>
      <xdr:colOff>165100</xdr:colOff>
      <xdr:row>62</xdr:row>
      <xdr:rowOff>38456</xdr:rowOff>
    </xdr:to>
    <xdr:sp macro="" textlink="">
      <xdr:nvSpPr>
        <xdr:cNvPr id="484" name="楕円 483"/>
        <xdr:cNvSpPr/>
      </xdr:nvSpPr>
      <xdr:spPr>
        <a:xfrm>
          <a:off x="19494500" y="105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159106</xdr:rowOff>
    </xdr:from>
    <xdr:to>
      <xdr:col>107</xdr:col>
      <xdr:colOff>50800</xdr:colOff>
      <xdr:row>63</xdr:row>
      <xdr:rowOff>47549</xdr:rowOff>
    </xdr:to>
    <xdr:cxnSp macro="">
      <xdr:nvCxnSpPr>
        <xdr:cNvPr id="485" name="直線コネクタ 484"/>
        <xdr:cNvCxnSpPr/>
      </xdr:nvCxnSpPr>
      <xdr:spPr>
        <a:xfrm>
          <a:off x="19545300" y="10617556"/>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486" name="n_1ave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487" name="n_2aveValue【学校施設】&#10;一人当たり面積"/>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488" name="n_3aveValue【学校施設】&#10;一人当たり面積"/>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489" name="n_4aveValue【学校施設】&#10;一人当たり面積"/>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83532</xdr:rowOff>
    </xdr:from>
    <xdr:ext cx="469744" cy="259045"/>
    <xdr:sp macro="" textlink="">
      <xdr:nvSpPr>
        <xdr:cNvPr id="490" name="n_1mainValue【学校施設】&#10;一人当たり面積"/>
        <xdr:cNvSpPr txBox="1"/>
      </xdr:nvSpPr>
      <xdr:spPr>
        <a:xfrm>
          <a:off x="21075727"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89476</xdr:rowOff>
    </xdr:from>
    <xdr:ext cx="469744" cy="259045"/>
    <xdr:sp macro="" textlink="">
      <xdr:nvSpPr>
        <xdr:cNvPr id="491" name="n_2mainValue【学校施設】&#10;一人当たり面積"/>
        <xdr:cNvSpPr txBox="1"/>
      </xdr:nvSpPr>
      <xdr:spPr>
        <a:xfrm>
          <a:off x="20199427" y="1089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29583</xdr:rowOff>
    </xdr:from>
    <xdr:ext cx="469744" cy="259045"/>
    <xdr:sp macro="" textlink="">
      <xdr:nvSpPr>
        <xdr:cNvPr id="492" name="n_3mainValue【学校施設】&#10;一人当たり面積"/>
        <xdr:cNvSpPr txBox="1"/>
      </xdr:nvSpPr>
      <xdr:spPr>
        <a:xfrm>
          <a:off x="19310427" y="106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9" name="テキスト ボックス 5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0" name="直線コネクタ 5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21" name="テキスト ボックス 52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2" name="直線コネクタ 5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3" name="テキスト ボックス 5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4" name="直線コネクタ 5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5" name="テキスト ボックス 5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6" name="直線コネクタ 5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27" name="テキスト ボックス 52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29" name="テキスト ボックス 5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531" name="直線コネクタ 530"/>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32"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33" name="直線コネクタ 53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534"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535" name="直線コネクタ 534"/>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536" name="【公民館】&#10;有形固定資産減価償却率平均値テキスト"/>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537" name="フローチャート: 判断 536"/>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538" name="フローチャート: 判断 537"/>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539" name="フローチャート: 判断 538"/>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540" name="フローチャート: 判断 539"/>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541" name="フローチャート: 判断 540"/>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153415</xdr:rowOff>
    </xdr:from>
    <xdr:to>
      <xdr:col>85</xdr:col>
      <xdr:colOff>177800</xdr:colOff>
      <xdr:row>106</xdr:row>
      <xdr:rowOff>83565</xdr:rowOff>
    </xdr:to>
    <xdr:sp macro="" textlink="">
      <xdr:nvSpPr>
        <xdr:cNvPr id="547" name="楕円 546"/>
        <xdr:cNvSpPr/>
      </xdr:nvSpPr>
      <xdr:spPr>
        <a:xfrm>
          <a:off x="16268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131842</xdr:rowOff>
    </xdr:from>
    <xdr:ext cx="405111" cy="259045"/>
    <xdr:sp macro="" textlink="">
      <xdr:nvSpPr>
        <xdr:cNvPr id="548" name="【公民館】&#10;有形固定資産減価償却率該当値テキスト"/>
        <xdr:cNvSpPr txBox="1"/>
      </xdr:nvSpPr>
      <xdr:spPr>
        <a:xfrm>
          <a:off x="16357600"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114554</xdr:rowOff>
    </xdr:from>
    <xdr:to>
      <xdr:col>81</xdr:col>
      <xdr:colOff>101600</xdr:colOff>
      <xdr:row>106</xdr:row>
      <xdr:rowOff>44704</xdr:rowOff>
    </xdr:to>
    <xdr:sp macro="" textlink="">
      <xdr:nvSpPr>
        <xdr:cNvPr id="549" name="楕円 548"/>
        <xdr:cNvSpPr/>
      </xdr:nvSpPr>
      <xdr:spPr>
        <a:xfrm>
          <a:off x="15430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165354</xdr:rowOff>
    </xdr:from>
    <xdr:to>
      <xdr:col>85</xdr:col>
      <xdr:colOff>127000</xdr:colOff>
      <xdr:row>106</xdr:row>
      <xdr:rowOff>32765</xdr:rowOff>
    </xdr:to>
    <xdr:cxnSp macro="">
      <xdr:nvCxnSpPr>
        <xdr:cNvPr id="550" name="直線コネクタ 549"/>
        <xdr:cNvCxnSpPr/>
      </xdr:nvCxnSpPr>
      <xdr:spPr>
        <a:xfrm>
          <a:off x="15481300" y="1816760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68835</xdr:rowOff>
    </xdr:from>
    <xdr:to>
      <xdr:col>76</xdr:col>
      <xdr:colOff>165100</xdr:colOff>
      <xdr:row>105</xdr:row>
      <xdr:rowOff>170435</xdr:rowOff>
    </xdr:to>
    <xdr:sp macro="" textlink="">
      <xdr:nvSpPr>
        <xdr:cNvPr id="551" name="楕円 550"/>
        <xdr:cNvSpPr/>
      </xdr:nvSpPr>
      <xdr:spPr>
        <a:xfrm>
          <a:off x="14541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119635</xdr:rowOff>
    </xdr:from>
    <xdr:to>
      <xdr:col>81</xdr:col>
      <xdr:colOff>50800</xdr:colOff>
      <xdr:row>105</xdr:row>
      <xdr:rowOff>165354</xdr:rowOff>
    </xdr:to>
    <xdr:cxnSp macro="">
      <xdr:nvCxnSpPr>
        <xdr:cNvPr id="552" name="直線コネクタ 551"/>
        <xdr:cNvCxnSpPr/>
      </xdr:nvCxnSpPr>
      <xdr:spPr>
        <a:xfrm>
          <a:off x="14592300" y="181218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23113</xdr:rowOff>
    </xdr:from>
    <xdr:to>
      <xdr:col>72</xdr:col>
      <xdr:colOff>38100</xdr:colOff>
      <xdr:row>105</xdr:row>
      <xdr:rowOff>124713</xdr:rowOff>
    </xdr:to>
    <xdr:sp macro="" textlink="">
      <xdr:nvSpPr>
        <xdr:cNvPr id="553" name="楕円 552"/>
        <xdr:cNvSpPr/>
      </xdr:nvSpPr>
      <xdr:spPr>
        <a:xfrm>
          <a:off x="1365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73913</xdr:rowOff>
    </xdr:from>
    <xdr:to>
      <xdr:col>76</xdr:col>
      <xdr:colOff>114300</xdr:colOff>
      <xdr:row>105</xdr:row>
      <xdr:rowOff>119635</xdr:rowOff>
    </xdr:to>
    <xdr:cxnSp macro="">
      <xdr:nvCxnSpPr>
        <xdr:cNvPr id="554" name="直線コネクタ 553"/>
        <xdr:cNvCxnSpPr/>
      </xdr:nvCxnSpPr>
      <xdr:spPr>
        <a:xfrm>
          <a:off x="13703300" y="180761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555" name="n_1aveValue【公民館】&#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556" name="n_2aveValue【公民館】&#10;有形固定資産減価償却率"/>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557" name="n_3aveValue【公民館】&#10;有形固定資産減価償却率"/>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558"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35831</xdr:rowOff>
    </xdr:from>
    <xdr:ext cx="405111" cy="259045"/>
    <xdr:sp macro="" textlink="">
      <xdr:nvSpPr>
        <xdr:cNvPr id="559" name="n_1mainValue【公民館】&#10;有形固定資産減価償却率"/>
        <xdr:cNvSpPr txBox="1"/>
      </xdr:nvSpPr>
      <xdr:spPr>
        <a:xfrm>
          <a:off x="15266044" y="182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161562</xdr:rowOff>
    </xdr:from>
    <xdr:ext cx="405111" cy="259045"/>
    <xdr:sp macro="" textlink="">
      <xdr:nvSpPr>
        <xdr:cNvPr id="560" name="n_2mainValue【公民館】&#10;有形固定資産減価償却率"/>
        <xdr:cNvSpPr txBox="1"/>
      </xdr:nvSpPr>
      <xdr:spPr>
        <a:xfrm>
          <a:off x="143897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115840</xdr:rowOff>
    </xdr:from>
    <xdr:ext cx="405111" cy="259045"/>
    <xdr:sp macro="" textlink="">
      <xdr:nvSpPr>
        <xdr:cNvPr id="561" name="n_3mainValue【公民館】&#10;有形固定資産減価償却率"/>
        <xdr:cNvSpPr txBox="1"/>
      </xdr:nvSpPr>
      <xdr:spPr>
        <a:xfrm>
          <a:off x="135007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587" name="直線コネクタ 58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8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89" name="直線コネクタ 58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59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591" name="直線コネクタ 59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592"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593" name="フローチャート: 判断 592"/>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594" name="フローチャート: 判断 59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595" name="フローチャート: 判断 59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596" name="フローチャート: 判断 595"/>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597" name="フローチャート: 判断 596"/>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xdr:rowOff>
    </xdr:from>
    <xdr:to>
      <xdr:col>116</xdr:col>
      <xdr:colOff>114300</xdr:colOff>
      <xdr:row>108</xdr:row>
      <xdr:rowOff>115570</xdr:rowOff>
    </xdr:to>
    <xdr:sp macro="" textlink="">
      <xdr:nvSpPr>
        <xdr:cNvPr id="603" name="楕円 602"/>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163847</xdr:rowOff>
    </xdr:from>
    <xdr:ext cx="469744" cy="259045"/>
    <xdr:sp macro="" textlink="">
      <xdr:nvSpPr>
        <xdr:cNvPr id="604" name="【公民館】&#10;一人当たり面積該当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17236</xdr:rowOff>
    </xdr:from>
    <xdr:to>
      <xdr:col>112</xdr:col>
      <xdr:colOff>38100</xdr:colOff>
      <xdr:row>108</xdr:row>
      <xdr:rowOff>118836</xdr:rowOff>
    </xdr:to>
    <xdr:sp macro="" textlink="">
      <xdr:nvSpPr>
        <xdr:cNvPr id="605" name="楕円 604"/>
        <xdr:cNvSpPr/>
      </xdr:nvSpPr>
      <xdr:spPr>
        <a:xfrm>
          <a:off x="21272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64770</xdr:rowOff>
    </xdr:from>
    <xdr:to>
      <xdr:col>116</xdr:col>
      <xdr:colOff>63500</xdr:colOff>
      <xdr:row>108</xdr:row>
      <xdr:rowOff>68036</xdr:rowOff>
    </xdr:to>
    <xdr:cxnSp macro="">
      <xdr:nvCxnSpPr>
        <xdr:cNvPr id="606" name="直線コネクタ 605"/>
        <xdr:cNvCxnSpPr/>
      </xdr:nvCxnSpPr>
      <xdr:spPr>
        <a:xfrm flipV="1">
          <a:off x="21323300" y="185813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17236</xdr:rowOff>
    </xdr:from>
    <xdr:to>
      <xdr:col>107</xdr:col>
      <xdr:colOff>101600</xdr:colOff>
      <xdr:row>108</xdr:row>
      <xdr:rowOff>118836</xdr:rowOff>
    </xdr:to>
    <xdr:sp macro="" textlink="">
      <xdr:nvSpPr>
        <xdr:cNvPr id="607" name="楕円 606"/>
        <xdr:cNvSpPr/>
      </xdr:nvSpPr>
      <xdr:spPr>
        <a:xfrm>
          <a:off x="20383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68036</xdr:rowOff>
    </xdr:from>
    <xdr:to>
      <xdr:col>111</xdr:col>
      <xdr:colOff>177800</xdr:colOff>
      <xdr:row>108</xdr:row>
      <xdr:rowOff>68036</xdr:rowOff>
    </xdr:to>
    <xdr:cxnSp macro="">
      <xdr:nvCxnSpPr>
        <xdr:cNvPr id="608" name="直線コネクタ 607"/>
        <xdr:cNvCxnSpPr/>
      </xdr:nvCxnSpPr>
      <xdr:spPr>
        <a:xfrm>
          <a:off x="20434300" y="18584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18869</xdr:rowOff>
    </xdr:from>
    <xdr:to>
      <xdr:col>102</xdr:col>
      <xdr:colOff>165100</xdr:colOff>
      <xdr:row>108</xdr:row>
      <xdr:rowOff>120469</xdr:rowOff>
    </xdr:to>
    <xdr:sp macro="" textlink="">
      <xdr:nvSpPr>
        <xdr:cNvPr id="609" name="楕円 608"/>
        <xdr:cNvSpPr/>
      </xdr:nvSpPr>
      <xdr:spPr>
        <a:xfrm>
          <a:off x="19494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68036</xdr:rowOff>
    </xdr:from>
    <xdr:to>
      <xdr:col>107</xdr:col>
      <xdr:colOff>50800</xdr:colOff>
      <xdr:row>108</xdr:row>
      <xdr:rowOff>69669</xdr:rowOff>
    </xdr:to>
    <xdr:cxnSp macro="">
      <xdr:nvCxnSpPr>
        <xdr:cNvPr id="610" name="直線コネクタ 609"/>
        <xdr:cNvCxnSpPr/>
      </xdr:nvCxnSpPr>
      <xdr:spPr>
        <a:xfrm flipV="1">
          <a:off x="19545300" y="185846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11" name="n_1ave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12"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613" name="n_3aveValue【公民館】&#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614" name="n_4aveValue【公民館】&#10;一人当たり面積"/>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109963</xdr:rowOff>
    </xdr:from>
    <xdr:ext cx="469744" cy="259045"/>
    <xdr:sp macro="" textlink="">
      <xdr:nvSpPr>
        <xdr:cNvPr id="615" name="n_1mainValue【公民館】&#10;一人当たり面積"/>
        <xdr:cNvSpPr txBox="1"/>
      </xdr:nvSpPr>
      <xdr:spPr>
        <a:xfrm>
          <a:off x="21075727" y="186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109963</xdr:rowOff>
    </xdr:from>
    <xdr:ext cx="469744" cy="259045"/>
    <xdr:sp macro="" textlink="">
      <xdr:nvSpPr>
        <xdr:cNvPr id="616" name="n_2mainValue【公民館】&#10;一人当たり面積"/>
        <xdr:cNvSpPr txBox="1"/>
      </xdr:nvSpPr>
      <xdr:spPr>
        <a:xfrm>
          <a:off x="20199427" y="186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111596</xdr:rowOff>
    </xdr:from>
    <xdr:ext cx="469744" cy="259045"/>
    <xdr:sp macro="" textlink="">
      <xdr:nvSpPr>
        <xdr:cNvPr id="617" name="n_3mainValue【公民館】&#10;一人当たり面積"/>
        <xdr:cNvSpPr txBox="1"/>
      </xdr:nvSpPr>
      <xdr:spPr>
        <a:xfrm>
          <a:off x="19310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8" name="正方形/長方形 6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9" name="正方形/長方形 6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0" name="テキスト ボックス 6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の観点から投資的経費や予算規模の抑制等を実施した結果、道路、橋りょう・トンネル等のインフラ資産、また学校施設、公民館等の事業用資産において、一人当たりの延長や面積が類似団体を下回る状況となっている。これは、将来の施設更新時における財政負担リスクを軽減する一方で、量的な側面において適正な行政サービスの提供が確保されないリスクも考えられる。したがって、今後も環境や住民ニーズの変化に応じた施設整備の在り方について、検討を進めていく必要がある。</a:t>
          </a:r>
        </a:p>
        <a:p>
          <a:r>
            <a:rPr kumimoji="1" lang="ja-JP" altLang="en-US" sz="1300">
              <a:latin typeface="ＭＳ Ｐゴシック" panose="020B0600070205080204" pitchFamily="50" charset="-128"/>
              <a:ea typeface="ＭＳ Ｐゴシック" panose="020B0600070205080204" pitchFamily="50" charset="-128"/>
            </a:rPr>
            <a:t>　施設類型別にみると認定こども園・幼稚園・保育所については、有形固定資産減価償却率が類似団体よりも低い水準にある。これは令和元年度に幼保連携型認定こども園を新しく設置したためである。維持管理にかかる経費の増加に留意しつつ、引き続き、子育て環境の整備に積極的に取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15,147
15,002
25.26
6,949,224
6,766,335
176,888
4,395,026
6,137,910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74" name="楕円 73"/>
        <xdr:cNvSpPr/>
      </xdr:nvSpPr>
      <xdr:spPr>
        <a:xfrm>
          <a:off x="4584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103431</xdr:rowOff>
    </xdr:from>
    <xdr:ext cx="405111" cy="259045"/>
    <xdr:sp macro="" textlink="">
      <xdr:nvSpPr>
        <xdr:cNvPr id="75" name="【図書館】&#10;有形固定資産減価償却率該当値テキスト"/>
        <xdr:cNvSpPr txBox="1"/>
      </xdr:nvSpPr>
      <xdr:spPr>
        <a:xfrm>
          <a:off x="4673600"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138067</xdr:rowOff>
    </xdr:from>
    <xdr:to>
      <xdr:col>20</xdr:col>
      <xdr:colOff>38100</xdr:colOff>
      <xdr:row>38</xdr:row>
      <xdr:rowOff>68218</xdr:rowOff>
    </xdr:to>
    <xdr:sp macro="" textlink="">
      <xdr:nvSpPr>
        <xdr:cNvPr id="76" name="楕円 75"/>
        <xdr:cNvSpPr/>
      </xdr:nvSpPr>
      <xdr:spPr>
        <a:xfrm>
          <a:off x="3746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xdr:rowOff>
    </xdr:from>
    <xdr:to>
      <xdr:col>24</xdr:col>
      <xdr:colOff>63500</xdr:colOff>
      <xdr:row>38</xdr:row>
      <xdr:rowOff>17417</xdr:rowOff>
    </xdr:to>
    <xdr:cxnSp macro="">
      <xdr:nvCxnSpPr>
        <xdr:cNvPr id="77" name="直線コネクタ 76"/>
        <xdr:cNvCxnSpPr/>
      </xdr:nvCxnSpPr>
      <xdr:spPr>
        <a:xfrm flipV="1">
          <a:off x="3797300" y="65194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8" name="楕円 77"/>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17417</xdr:rowOff>
    </xdr:to>
    <xdr:cxnSp macro="">
      <xdr:nvCxnSpPr>
        <xdr:cNvPr id="79" name="直線コネクタ 78"/>
        <xdr:cNvCxnSpPr/>
      </xdr:nvCxnSpPr>
      <xdr:spPr>
        <a:xfrm>
          <a:off x="2908300" y="64998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72753</xdr:rowOff>
    </xdr:from>
    <xdr:to>
      <xdr:col>10</xdr:col>
      <xdr:colOff>165100</xdr:colOff>
      <xdr:row>38</xdr:row>
      <xdr:rowOff>2903</xdr:rowOff>
    </xdr:to>
    <xdr:sp macro="" textlink="">
      <xdr:nvSpPr>
        <xdr:cNvPr id="80" name="楕円 79"/>
        <xdr:cNvSpPr/>
      </xdr:nvSpPr>
      <xdr:spPr>
        <a:xfrm>
          <a:off x="1968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123553</xdr:rowOff>
    </xdr:from>
    <xdr:to>
      <xdr:col>15</xdr:col>
      <xdr:colOff>50800</xdr:colOff>
      <xdr:row>37</xdr:row>
      <xdr:rowOff>156210</xdr:rowOff>
    </xdr:to>
    <xdr:cxnSp macro="">
      <xdr:nvCxnSpPr>
        <xdr:cNvPr id="81" name="直線コネクタ 80"/>
        <xdr:cNvCxnSpPr/>
      </xdr:nvCxnSpPr>
      <xdr:spPr>
        <a:xfrm>
          <a:off x="2019300" y="64672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2" name="n_1ave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3" name="n_2aveValue【図書館】&#10;有形固定資産減価償却率"/>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4"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5" name="n_4aveValue【図書館】&#10;有形固定資産減価償却率"/>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59344</xdr:rowOff>
    </xdr:from>
    <xdr:ext cx="405111" cy="259045"/>
    <xdr:sp macro="" textlink="">
      <xdr:nvSpPr>
        <xdr:cNvPr id="86" name="n_1mainValue【図書館】&#10;有形固定資産減価償却率"/>
        <xdr:cNvSpPr txBox="1"/>
      </xdr:nvSpPr>
      <xdr:spPr>
        <a:xfrm>
          <a:off x="3582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7" name="n_2mainValue【図書館】&#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8" name="n_3mainValue【図書館】&#10;有形固定資産減価償却率"/>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0" name="直線コネクタ 109"/>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1"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2" name="直線コネクタ 111"/>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3"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4" name="直線コネクタ 113"/>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5" name="【図書館】&#10;一人当たり面積平均値テキスト"/>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6" name="フローチャート: 判断 115"/>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17" name="フローチャート: 判断 116"/>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18" name="フローチャート: 判断 117"/>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19" name="フローチャート: 判断 118"/>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0" name="フローチャート: 判断 119"/>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84836</xdr:rowOff>
    </xdr:from>
    <xdr:to>
      <xdr:col>55</xdr:col>
      <xdr:colOff>50800</xdr:colOff>
      <xdr:row>39</xdr:row>
      <xdr:rowOff>14986</xdr:rowOff>
    </xdr:to>
    <xdr:sp macro="" textlink="">
      <xdr:nvSpPr>
        <xdr:cNvPr id="126" name="楕円 125"/>
        <xdr:cNvSpPr/>
      </xdr:nvSpPr>
      <xdr:spPr>
        <a:xfrm>
          <a:off x="104267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107713</xdr:rowOff>
    </xdr:from>
    <xdr:ext cx="469744" cy="259045"/>
    <xdr:sp macro="" textlink="">
      <xdr:nvSpPr>
        <xdr:cNvPr id="127" name="【図書館】&#10;一人当たり面積該当値テキスト"/>
        <xdr:cNvSpPr txBox="1"/>
      </xdr:nvSpPr>
      <xdr:spPr>
        <a:xfrm>
          <a:off x="10515600" y="645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28" name="楕円 127"/>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38</xdr:row>
      <xdr:rowOff>135636</xdr:rowOff>
    </xdr:to>
    <xdr:cxnSp macro="">
      <xdr:nvCxnSpPr>
        <xdr:cNvPr id="129" name="直線コネクタ 128"/>
        <xdr:cNvCxnSpPr/>
      </xdr:nvCxnSpPr>
      <xdr:spPr>
        <a:xfrm>
          <a:off x="9639300" y="6316980"/>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103124</xdr:rowOff>
    </xdr:from>
    <xdr:to>
      <xdr:col>46</xdr:col>
      <xdr:colOff>38100</xdr:colOff>
      <xdr:row>37</xdr:row>
      <xdr:rowOff>33274</xdr:rowOff>
    </xdr:to>
    <xdr:sp macro="" textlink="">
      <xdr:nvSpPr>
        <xdr:cNvPr id="130" name="楕円 129"/>
        <xdr:cNvSpPr/>
      </xdr:nvSpPr>
      <xdr:spPr>
        <a:xfrm>
          <a:off x="8699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36</xdr:row>
      <xdr:rowOff>153924</xdr:rowOff>
    </xdr:to>
    <xdr:cxnSp macro="">
      <xdr:nvCxnSpPr>
        <xdr:cNvPr id="131" name="直線コネクタ 130"/>
        <xdr:cNvCxnSpPr/>
      </xdr:nvCxnSpPr>
      <xdr:spPr>
        <a:xfrm flipV="1">
          <a:off x="8750300" y="6316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107696</xdr:rowOff>
    </xdr:from>
    <xdr:to>
      <xdr:col>41</xdr:col>
      <xdr:colOff>101600</xdr:colOff>
      <xdr:row>37</xdr:row>
      <xdr:rowOff>37846</xdr:rowOff>
    </xdr:to>
    <xdr:sp macro="" textlink="">
      <xdr:nvSpPr>
        <xdr:cNvPr id="132" name="楕円 131"/>
        <xdr:cNvSpPr/>
      </xdr:nvSpPr>
      <xdr:spPr>
        <a:xfrm>
          <a:off x="7810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153924</xdr:rowOff>
    </xdr:from>
    <xdr:to>
      <xdr:col>45</xdr:col>
      <xdr:colOff>177800</xdr:colOff>
      <xdr:row>36</xdr:row>
      <xdr:rowOff>158496</xdr:rowOff>
    </xdr:to>
    <xdr:cxnSp macro="">
      <xdr:nvCxnSpPr>
        <xdr:cNvPr id="133" name="直線コネクタ 132"/>
        <xdr:cNvCxnSpPr/>
      </xdr:nvCxnSpPr>
      <xdr:spPr>
        <a:xfrm flipV="1">
          <a:off x="7861300" y="63261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170705</xdr:rowOff>
    </xdr:from>
    <xdr:ext cx="469744" cy="259045"/>
    <xdr:sp macro="" textlink="">
      <xdr:nvSpPr>
        <xdr:cNvPr id="134" name="n_1aveValue【図書館】&#10;一人当たり面積"/>
        <xdr:cNvSpPr txBox="1"/>
      </xdr:nvSpPr>
      <xdr:spPr>
        <a:xfrm>
          <a:off x="9391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120413</xdr:rowOff>
    </xdr:from>
    <xdr:ext cx="469744" cy="259045"/>
    <xdr:sp macro="" textlink="">
      <xdr:nvSpPr>
        <xdr:cNvPr id="135" name="n_2aveValue【図書館】&#10;一人当たり面積"/>
        <xdr:cNvSpPr txBox="1"/>
      </xdr:nvSpPr>
      <xdr:spPr>
        <a:xfrm>
          <a:off x="8515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134129</xdr:rowOff>
    </xdr:from>
    <xdr:ext cx="469744" cy="259045"/>
    <xdr:sp macro="" textlink="">
      <xdr:nvSpPr>
        <xdr:cNvPr id="136" name="n_3aveValue【図書館】&#10;一人当たり面積"/>
        <xdr:cNvSpPr txBox="1"/>
      </xdr:nvSpPr>
      <xdr:spPr>
        <a:xfrm>
          <a:off x="7626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37" name="n_4aveValue【図書館】&#10;一人当たり面積"/>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38"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49801</xdr:rowOff>
    </xdr:from>
    <xdr:ext cx="469744" cy="259045"/>
    <xdr:sp macro="" textlink="">
      <xdr:nvSpPr>
        <xdr:cNvPr id="139" name="n_2mainValue【図書館】&#10;一人当たり面積"/>
        <xdr:cNvSpPr txBox="1"/>
      </xdr:nvSpPr>
      <xdr:spPr>
        <a:xfrm>
          <a:off x="8515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54373</xdr:rowOff>
    </xdr:from>
    <xdr:ext cx="469744" cy="259045"/>
    <xdr:sp macro="" textlink="">
      <xdr:nvSpPr>
        <xdr:cNvPr id="140" name="n_3mainValue【図書館】&#10;一人当たり面積"/>
        <xdr:cNvSpPr txBox="1"/>
      </xdr:nvSpPr>
      <xdr:spPr>
        <a:xfrm>
          <a:off x="762642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65" name="直線コネクタ 164"/>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68"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69" name="直線コネクタ 168"/>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70" name="【体育館・プール】&#10;有形固定資産減価償却率平均値テキスト"/>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1" name="フローチャート: 判断 170"/>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2" name="フローチャート: 判断 17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3" name="フローチャート: 判断 172"/>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74" name="フローチャート: 判断 173"/>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5" name="フローチャート: 判断 174"/>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1" name="楕円 180"/>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82" name="【体育館・プール】&#10;有形固定資産減価償却率該当値テキスト"/>
        <xdr:cNvSpPr txBox="1"/>
      </xdr:nvSpPr>
      <xdr:spPr>
        <a:xfrm>
          <a:off x="4673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83" name="楕円 182"/>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83820</xdr:rowOff>
    </xdr:to>
    <xdr:cxnSp macro="">
      <xdr:nvCxnSpPr>
        <xdr:cNvPr id="184" name="直線コネクタ 183"/>
        <xdr:cNvCxnSpPr/>
      </xdr:nvCxnSpPr>
      <xdr:spPr>
        <a:xfrm>
          <a:off x="3797300" y="101555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85" name="楕円 184"/>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40005</xdr:rowOff>
    </xdr:to>
    <xdr:cxnSp macro="">
      <xdr:nvCxnSpPr>
        <xdr:cNvPr id="186" name="直線コネクタ 185"/>
        <xdr:cNvCxnSpPr/>
      </xdr:nvCxnSpPr>
      <xdr:spPr>
        <a:xfrm>
          <a:off x="2908300" y="10151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126365</xdr:rowOff>
    </xdr:from>
    <xdr:to>
      <xdr:col>10</xdr:col>
      <xdr:colOff>165100</xdr:colOff>
      <xdr:row>59</xdr:row>
      <xdr:rowOff>56515</xdr:rowOff>
    </xdr:to>
    <xdr:sp macro="" textlink="">
      <xdr:nvSpPr>
        <xdr:cNvPr id="187" name="楕円 186"/>
        <xdr:cNvSpPr/>
      </xdr:nvSpPr>
      <xdr:spPr>
        <a:xfrm>
          <a:off x="1968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xdr:rowOff>
    </xdr:from>
    <xdr:to>
      <xdr:col>15</xdr:col>
      <xdr:colOff>50800</xdr:colOff>
      <xdr:row>59</xdr:row>
      <xdr:rowOff>36195</xdr:rowOff>
    </xdr:to>
    <xdr:cxnSp macro="">
      <xdr:nvCxnSpPr>
        <xdr:cNvPr id="188" name="直線コネクタ 187"/>
        <xdr:cNvCxnSpPr/>
      </xdr:nvCxnSpPr>
      <xdr:spPr>
        <a:xfrm>
          <a:off x="2019300" y="101212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89"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90" name="n_2aveValue【体育館・プール】&#10;有形固定資産減価償却率"/>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91" name="n_3aveValue【体育館・プー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92"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193" name="n_1mainValue【体育館・プール】&#10;有形固定資産減価償却率"/>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194" name="n_2mainValue【体育館・プール】&#10;有形固定資産減価償却率"/>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73042</xdr:rowOff>
    </xdr:from>
    <xdr:ext cx="405111" cy="259045"/>
    <xdr:sp macro="" textlink="">
      <xdr:nvSpPr>
        <xdr:cNvPr id="195" name="n_3mainValue【体育館・プール】&#10;有形固定資産減価償却率"/>
        <xdr:cNvSpPr txBox="1"/>
      </xdr:nvSpPr>
      <xdr:spPr>
        <a:xfrm>
          <a:off x="1816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7" name="テキスト ボックス 2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9" name="テキスト ボックス 2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1" name="テキスト ボックス 2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3" name="テキスト ボックス 2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5" name="テキスト ボックス 2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7" name="テキスト ボックス 21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21" name="直線コネクタ 220"/>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22"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3" name="直線コネクタ 222"/>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24"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25" name="直線コネクタ 224"/>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26"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27" name="フローチャート: 判断 226"/>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28" name="フローチャート: 判断 227"/>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29" name="フローチャート: 判断 228"/>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0" name="フローチャート: 判断 229"/>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31" name="フローチャート: 判断 230"/>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51526</xdr:rowOff>
    </xdr:from>
    <xdr:to>
      <xdr:col>55</xdr:col>
      <xdr:colOff>50800</xdr:colOff>
      <xdr:row>62</xdr:row>
      <xdr:rowOff>153126</xdr:rowOff>
    </xdr:to>
    <xdr:sp macro="" textlink="">
      <xdr:nvSpPr>
        <xdr:cNvPr id="237" name="楕円 236"/>
        <xdr:cNvSpPr/>
      </xdr:nvSpPr>
      <xdr:spPr>
        <a:xfrm>
          <a:off x="10426700" y="106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29953</xdr:rowOff>
    </xdr:from>
    <xdr:ext cx="469744" cy="259045"/>
    <xdr:sp macro="" textlink="">
      <xdr:nvSpPr>
        <xdr:cNvPr id="238" name="【体育館・プール】&#10;一人当たり面積該当値テキスト"/>
        <xdr:cNvSpPr txBox="1"/>
      </xdr:nvSpPr>
      <xdr:spPr>
        <a:xfrm>
          <a:off x="10515600" y="1065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39" name="楕円 238"/>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102326</xdr:rowOff>
    </xdr:from>
    <xdr:to>
      <xdr:col>55</xdr:col>
      <xdr:colOff>0</xdr:colOff>
      <xdr:row>62</xdr:row>
      <xdr:rowOff>106680</xdr:rowOff>
    </xdr:to>
    <xdr:cxnSp macro="">
      <xdr:nvCxnSpPr>
        <xdr:cNvPr id="240" name="直線コネクタ 239"/>
        <xdr:cNvCxnSpPr/>
      </xdr:nvCxnSpPr>
      <xdr:spPr>
        <a:xfrm flipV="1">
          <a:off x="9639300" y="1073222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60234</xdr:rowOff>
    </xdr:from>
    <xdr:to>
      <xdr:col>46</xdr:col>
      <xdr:colOff>38100</xdr:colOff>
      <xdr:row>62</xdr:row>
      <xdr:rowOff>161834</xdr:rowOff>
    </xdr:to>
    <xdr:sp macro="" textlink="">
      <xdr:nvSpPr>
        <xdr:cNvPr id="241" name="楕円 240"/>
        <xdr:cNvSpPr/>
      </xdr:nvSpPr>
      <xdr:spPr>
        <a:xfrm>
          <a:off x="8699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111034</xdr:rowOff>
    </xdr:to>
    <xdr:cxnSp macro="">
      <xdr:nvCxnSpPr>
        <xdr:cNvPr id="242" name="直線コネクタ 241"/>
        <xdr:cNvCxnSpPr/>
      </xdr:nvCxnSpPr>
      <xdr:spPr>
        <a:xfrm flipV="1">
          <a:off x="8750300" y="107365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62412</xdr:rowOff>
    </xdr:from>
    <xdr:to>
      <xdr:col>41</xdr:col>
      <xdr:colOff>101600</xdr:colOff>
      <xdr:row>62</xdr:row>
      <xdr:rowOff>164012</xdr:rowOff>
    </xdr:to>
    <xdr:sp macro="" textlink="">
      <xdr:nvSpPr>
        <xdr:cNvPr id="243" name="楕円 242"/>
        <xdr:cNvSpPr/>
      </xdr:nvSpPr>
      <xdr:spPr>
        <a:xfrm>
          <a:off x="7810500" y="106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111034</xdr:rowOff>
    </xdr:from>
    <xdr:to>
      <xdr:col>45</xdr:col>
      <xdr:colOff>177800</xdr:colOff>
      <xdr:row>62</xdr:row>
      <xdr:rowOff>113212</xdr:rowOff>
    </xdr:to>
    <xdr:cxnSp macro="">
      <xdr:nvCxnSpPr>
        <xdr:cNvPr id="244" name="直線コネクタ 243"/>
        <xdr:cNvCxnSpPr/>
      </xdr:nvCxnSpPr>
      <xdr:spPr>
        <a:xfrm flipV="1">
          <a:off x="7861300" y="107409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45" name="n_1aveValue【体育館・プール】&#10;一人当たり面積"/>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46" name="n_2aveValue【体育館・プール】&#10;一人当たり面積"/>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47" name="n_3aveValue【体育館・プール】&#10;一人当たり面積"/>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48" name="n_4aveValue【体育館・プール】&#10;一人当たり面積"/>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49"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152961</xdr:rowOff>
    </xdr:from>
    <xdr:ext cx="469744" cy="259045"/>
    <xdr:sp macro="" textlink="">
      <xdr:nvSpPr>
        <xdr:cNvPr id="250" name="n_2mainValue【体育館・プール】&#10;一人当たり面積"/>
        <xdr:cNvSpPr txBox="1"/>
      </xdr:nvSpPr>
      <xdr:spPr>
        <a:xfrm>
          <a:off x="85154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155139</xdr:rowOff>
    </xdr:from>
    <xdr:ext cx="469744" cy="259045"/>
    <xdr:sp macro="" textlink="">
      <xdr:nvSpPr>
        <xdr:cNvPr id="251" name="n_3mainValue【体育館・プール】&#10;一人当たり面積"/>
        <xdr:cNvSpPr txBox="1"/>
      </xdr:nvSpPr>
      <xdr:spPr>
        <a:xfrm>
          <a:off x="7626427" y="1078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76" name="直線コネクタ 275"/>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79"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80" name="直線コネクタ 279"/>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81" name="【福祉施設】&#10;有形固定資産減価償却率平均値テキスト"/>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82" name="フローチャート: 判断 281"/>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83" name="フローチャート: 判断 282"/>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84" name="フローチャート: 判断 28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5" name="フローチャート: 判断 284"/>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86" name="フローチャート: 判断 285"/>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292" name="楕円 291"/>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293" name="【福祉施設】&#10;有形固定資産減価償却率該当値テキスト"/>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294" name="楕円 293"/>
        <xdr:cNvSpPr/>
      </xdr:nvSpPr>
      <xdr:spPr>
        <a:xfrm>
          <a:off x="3746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120014</xdr:rowOff>
    </xdr:to>
    <xdr:cxnSp macro="">
      <xdr:nvCxnSpPr>
        <xdr:cNvPr id="295" name="直線コネクタ 294"/>
        <xdr:cNvCxnSpPr/>
      </xdr:nvCxnSpPr>
      <xdr:spPr>
        <a:xfrm>
          <a:off x="3797300" y="143046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151130</xdr:rowOff>
    </xdr:from>
    <xdr:to>
      <xdr:col>15</xdr:col>
      <xdr:colOff>101600</xdr:colOff>
      <xdr:row>83</xdr:row>
      <xdr:rowOff>81280</xdr:rowOff>
    </xdr:to>
    <xdr:sp macro="" textlink="">
      <xdr:nvSpPr>
        <xdr:cNvPr id="296" name="楕円 295"/>
        <xdr:cNvSpPr/>
      </xdr:nvSpPr>
      <xdr:spPr>
        <a:xfrm>
          <a:off x="2857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30480</xdr:rowOff>
    </xdr:from>
    <xdr:to>
      <xdr:col>19</xdr:col>
      <xdr:colOff>177800</xdr:colOff>
      <xdr:row>83</xdr:row>
      <xdr:rowOff>74295</xdr:rowOff>
    </xdr:to>
    <xdr:cxnSp macro="">
      <xdr:nvCxnSpPr>
        <xdr:cNvPr id="297" name="直線コネクタ 296"/>
        <xdr:cNvCxnSpPr/>
      </xdr:nvCxnSpPr>
      <xdr:spPr>
        <a:xfrm>
          <a:off x="2908300" y="142608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98" name="楕円 297"/>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83</xdr:row>
      <xdr:rowOff>30480</xdr:rowOff>
    </xdr:to>
    <xdr:cxnSp macro="">
      <xdr:nvCxnSpPr>
        <xdr:cNvPr id="299" name="直線コネクタ 298"/>
        <xdr:cNvCxnSpPr/>
      </xdr:nvCxnSpPr>
      <xdr:spPr>
        <a:xfrm>
          <a:off x="2019300" y="142170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00" name="n_1aveValue【福祉施設】&#10;有形固定資産減価償却率"/>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01" name="n_2aveValue【福祉施設】&#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0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03" name="n_4aveValue【福祉施設】&#10;有形固定資産減価償却率"/>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304" name="n_1mainValue【福祉施設】&#10;有形固定資産減価償却率"/>
        <xdr:cNvSpPr txBox="1"/>
      </xdr:nvSpPr>
      <xdr:spPr>
        <a:xfrm>
          <a:off x="3582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05" name="n_2main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06" name="n_3mainValue【福祉施設】&#10;有形固定資産減価償却率"/>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0" name="テキスト ボックス 31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2" name="テキスト ボックス 32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4" name="テキスト ボックス 32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28" name="直線コネクタ 327"/>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29"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30" name="直線コネクタ 329"/>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31"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32" name="直線コネクタ 331"/>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33" name="【福祉施設】&#10;一人当たり面積平均値テキスト"/>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34" name="フローチャート: 判断 333"/>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35" name="フローチャート: 判断 334"/>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36" name="フローチャート: 判断 335"/>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37" name="フローチャート: 判断 336"/>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38" name="フローチャート: 判断 337"/>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44" name="楕円 343"/>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94251</xdr:rowOff>
    </xdr:from>
    <xdr:ext cx="469744" cy="259045"/>
    <xdr:sp macro="" textlink="">
      <xdr:nvSpPr>
        <xdr:cNvPr id="345" name="【福祉施設】&#10;一人当たり面積該当値テキスト"/>
        <xdr:cNvSpPr txBox="1"/>
      </xdr:nvSpPr>
      <xdr:spPr>
        <a:xfrm>
          <a:off x="10515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10161</xdr:rowOff>
    </xdr:from>
    <xdr:to>
      <xdr:col>50</xdr:col>
      <xdr:colOff>165100</xdr:colOff>
      <xdr:row>85</xdr:row>
      <xdr:rowOff>111761</xdr:rowOff>
    </xdr:to>
    <xdr:sp macro="" textlink="">
      <xdr:nvSpPr>
        <xdr:cNvPr id="346" name="楕円 345"/>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60961</xdr:rowOff>
    </xdr:to>
    <xdr:cxnSp macro="">
      <xdr:nvCxnSpPr>
        <xdr:cNvPr id="347" name="直線コネクタ 346"/>
        <xdr:cNvCxnSpPr/>
      </xdr:nvCxnSpPr>
      <xdr:spPr>
        <a:xfrm flipV="1">
          <a:off x="9639300" y="1463192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xdr:rowOff>
    </xdr:from>
    <xdr:to>
      <xdr:col>46</xdr:col>
      <xdr:colOff>38100</xdr:colOff>
      <xdr:row>85</xdr:row>
      <xdr:rowOff>114046</xdr:rowOff>
    </xdr:to>
    <xdr:sp macro="" textlink="">
      <xdr:nvSpPr>
        <xdr:cNvPr id="348" name="楕円 347"/>
        <xdr:cNvSpPr/>
      </xdr:nvSpPr>
      <xdr:spPr>
        <a:xfrm>
          <a:off x="8699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60961</xdr:rowOff>
    </xdr:from>
    <xdr:to>
      <xdr:col>50</xdr:col>
      <xdr:colOff>114300</xdr:colOff>
      <xdr:row>85</xdr:row>
      <xdr:rowOff>63246</xdr:rowOff>
    </xdr:to>
    <xdr:cxnSp macro="">
      <xdr:nvCxnSpPr>
        <xdr:cNvPr id="349" name="直線コネクタ 348"/>
        <xdr:cNvCxnSpPr/>
      </xdr:nvCxnSpPr>
      <xdr:spPr>
        <a:xfrm flipV="1">
          <a:off x="8750300" y="146342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xdr:rowOff>
    </xdr:from>
    <xdr:to>
      <xdr:col>41</xdr:col>
      <xdr:colOff>101600</xdr:colOff>
      <xdr:row>85</xdr:row>
      <xdr:rowOff>114046</xdr:rowOff>
    </xdr:to>
    <xdr:sp macro="" textlink="">
      <xdr:nvSpPr>
        <xdr:cNvPr id="350" name="楕円 349"/>
        <xdr:cNvSpPr/>
      </xdr:nvSpPr>
      <xdr:spPr>
        <a:xfrm>
          <a:off x="781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63246</xdr:rowOff>
    </xdr:from>
    <xdr:to>
      <xdr:col>45</xdr:col>
      <xdr:colOff>177800</xdr:colOff>
      <xdr:row>85</xdr:row>
      <xdr:rowOff>63246</xdr:rowOff>
    </xdr:to>
    <xdr:cxnSp macro="">
      <xdr:nvCxnSpPr>
        <xdr:cNvPr id="351" name="直線コネクタ 350"/>
        <xdr:cNvCxnSpPr/>
      </xdr:nvCxnSpPr>
      <xdr:spPr>
        <a:xfrm>
          <a:off x="7861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52" name="n_1aveValue【福祉施設】&#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53" name="n_2aveValue【福祉施設】&#10;一人当たり面積"/>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54" name="n_3aveValue【福祉施設】&#10;一人当たり面積"/>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55" name="n_4aveValue【福祉施設】&#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102888</xdr:rowOff>
    </xdr:from>
    <xdr:ext cx="469744" cy="259045"/>
    <xdr:sp macro="" textlink="">
      <xdr:nvSpPr>
        <xdr:cNvPr id="356" name="n_1main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105173</xdr:rowOff>
    </xdr:from>
    <xdr:ext cx="469744" cy="259045"/>
    <xdr:sp macro="" textlink="">
      <xdr:nvSpPr>
        <xdr:cNvPr id="357" name="n_2mainValue【福祉施設】&#10;一人当たり面積"/>
        <xdr:cNvSpPr txBox="1"/>
      </xdr:nvSpPr>
      <xdr:spPr>
        <a:xfrm>
          <a:off x="8515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105173</xdr:rowOff>
    </xdr:from>
    <xdr:ext cx="469744" cy="259045"/>
    <xdr:sp macro="" textlink="">
      <xdr:nvSpPr>
        <xdr:cNvPr id="358" name="n_3mainValue【福祉施設】&#10;一人当たり面積"/>
        <xdr:cNvSpPr txBox="1"/>
      </xdr:nvSpPr>
      <xdr:spPr>
        <a:xfrm>
          <a:off x="7626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3" name="テキスト ボックス 40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1" name="テキスト ボックス 4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3" name="テキスト ボックス 41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415" name="直線コネクタ 414"/>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16"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17" name="直線コネクタ 416"/>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418"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419" name="直線コネクタ 418"/>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420" name="【保健センター・保健所】&#10;有形固定資産減価償却率平均値テキスト"/>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421" name="フローチャート: 判断 420"/>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422" name="フローチャート: 判断 421"/>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23" name="フローチャート: 判断 422"/>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24" name="フローチャート: 判断 423"/>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25" name="フローチャート: 判断 424"/>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431" name="楕円 430"/>
        <xdr:cNvSpPr/>
      </xdr:nvSpPr>
      <xdr:spPr>
        <a:xfrm>
          <a:off x="16268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58437</xdr:rowOff>
    </xdr:from>
    <xdr:ext cx="405111" cy="259045"/>
    <xdr:sp macro="" textlink="">
      <xdr:nvSpPr>
        <xdr:cNvPr id="432" name="【保健センター・保健所】&#10;有形固定資産減価償却率該当値テキスト"/>
        <xdr:cNvSpPr txBox="1"/>
      </xdr:nvSpPr>
      <xdr:spPr>
        <a:xfrm>
          <a:off x="16357600" y="9659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105410</xdr:rowOff>
    </xdr:from>
    <xdr:to>
      <xdr:col>81</xdr:col>
      <xdr:colOff>101600</xdr:colOff>
      <xdr:row>57</xdr:row>
      <xdr:rowOff>35560</xdr:rowOff>
    </xdr:to>
    <xdr:sp macro="" textlink="">
      <xdr:nvSpPr>
        <xdr:cNvPr id="433" name="楕円 432"/>
        <xdr:cNvSpPr/>
      </xdr:nvSpPr>
      <xdr:spPr>
        <a:xfrm>
          <a:off x="15430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156210</xdr:rowOff>
    </xdr:from>
    <xdr:to>
      <xdr:col>85</xdr:col>
      <xdr:colOff>127000</xdr:colOff>
      <xdr:row>57</xdr:row>
      <xdr:rowOff>22860</xdr:rowOff>
    </xdr:to>
    <xdr:cxnSp macro="">
      <xdr:nvCxnSpPr>
        <xdr:cNvPr id="434" name="直線コネクタ 433"/>
        <xdr:cNvCxnSpPr/>
      </xdr:nvCxnSpPr>
      <xdr:spPr>
        <a:xfrm>
          <a:off x="15481300" y="97574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69215</xdr:rowOff>
    </xdr:from>
    <xdr:to>
      <xdr:col>76</xdr:col>
      <xdr:colOff>165100</xdr:colOff>
      <xdr:row>56</xdr:row>
      <xdr:rowOff>170815</xdr:rowOff>
    </xdr:to>
    <xdr:sp macro="" textlink="">
      <xdr:nvSpPr>
        <xdr:cNvPr id="435" name="楕円 434"/>
        <xdr:cNvSpPr/>
      </xdr:nvSpPr>
      <xdr:spPr>
        <a:xfrm>
          <a:off x="14541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120015</xdr:rowOff>
    </xdr:from>
    <xdr:to>
      <xdr:col>81</xdr:col>
      <xdr:colOff>50800</xdr:colOff>
      <xdr:row>56</xdr:row>
      <xdr:rowOff>156210</xdr:rowOff>
    </xdr:to>
    <xdr:cxnSp macro="">
      <xdr:nvCxnSpPr>
        <xdr:cNvPr id="436" name="直線コネクタ 435"/>
        <xdr:cNvCxnSpPr/>
      </xdr:nvCxnSpPr>
      <xdr:spPr>
        <a:xfrm>
          <a:off x="14592300" y="97212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31115</xdr:rowOff>
    </xdr:from>
    <xdr:to>
      <xdr:col>72</xdr:col>
      <xdr:colOff>38100</xdr:colOff>
      <xdr:row>56</xdr:row>
      <xdr:rowOff>132715</xdr:rowOff>
    </xdr:to>
    <xdr:sp macro="" textlink="">
      <xdr:nvSpPr>
        <xdr:cNvPr id="437" name="楕円 436"/>
        <xdr:cNvSpPr/>
      </xdr:nvSpPr>
      <xdr:spPr>
        <a:xfrm>
          <a:off x="13652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81915</xdr:rowOff>
    </xdr:from>
    <xdr:to>
      <xdr:col>76</xdr:col>
      <xdr:colOff>114300</xdr:colOff>
      <xdr:row>56</xdr:row>
      <xdr:rowOff>120015</xdr:rowOff>
    </xdr:to>
    <xdr:cxnSp macro="">
      <xdr:nvCxnSpPr>
        <xdr:cNvPr id="438" name="直線コネクタ 437"/>
        <xdr:cNvCxnSpPr/>
      </xdr:nvCxnSpPr>
      <xdr:spPr>
        <a:xfrm>
          <a:off x="13703300" y="96831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439" name="n_1aveValue【保健センター・保健所】&#10;有形固定資産減価償却率"/>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440" name="n_2aveValue【保健センター・保健所】&#10;有形固定資産減価償却率"/>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441" name="n_3aveValue【保健センター・保健所】&#10;有形固定資産減価償却率"/>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42"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52087</xdr:rowOff>
    </xdr:from>
    <xdr:ext cx="405111" cy="259045"/>
    <xdr:sp macro="" textlink="">
      <xdr:nvSpPr>
        <xdr:cNvPr id="443" name="n_1mainValue【保健センター・保健所】&#10;有形固定資産減価償却率"/>
        <xdr:cNvSpPr txBox="1"/>
      </xdr:nvSpPr>
      <xdr:spPr>
        <a:xfrm>
          <a:off x="152660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15892</xdr:rowOff>
    </xdr:from>
    <xdr:ext cx="405111" cy="259045"/>
    <xdr:sp macro="" textlink="">
      <xdr:nvSpPr>
        <xdr:cNvPr id="444" name="n_2mainValue【保健センター・保健所】&#10;有形固定資産減価償却率"/>
        <xdr:cNvSpPr txBox="1"/>
      </xdr:nvSpPr>
      <xdr:spPr>
        <a:xfrm>
          <a:off x="14389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149242</xdr:rowOff>
    </xdr:from>
    <xdr:ext cx="405111" cy="259045"/>
    <xdr:sp macro="" textlink="">
      <xdr:nvSpPr>
        <xdr:cNvPr id="445" name="n_3mainValue【保健センター・保健所】&#10;有形固定資産減価償却率"/>
        <xdr:cNvSpPr txBox="1"/>
      </xdr:nvSpPr>
      <xdr:spPr>
        <a:xfrm>
          <a:off x="135007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469" name="直線コネクタ 468"/>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470"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471" name="直線コネクタ 47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472"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473" name="直線コネクタ 472"/>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474" name="【保健センター・保健所】&#10;一人当たり面積平均値テキスト"/>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475" name="フローチャート: 判断 474"/>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476" name="フローチャート: 判断 475"/>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477" name="フローチャート: 判断 476"/>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478" name="フローチャート: 判断 477"/>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479" name="フローチャート: 判断 478"/>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124460</xdr:rowOff>
    </xdr:from>
    <xdr:to>
      <xdr:col>116</xdr:col>
      <xdr:colOff>114300</xdr:colOff>
      <xdr:row>57</xdr:row>
      <xdr:rowOff>54610</xdr:rowOff>
    </xdr:to>
    <xdr:sp macro="" textlink="">
      <xdr:nvSpPr>
        <xdr:cNvPr id="485" name="楕円 484"/>
        <xdr:cNvSpPr/>
      </xdr:nvSpPr>
      <xdr:spPr>
        <a:xfrm>
          <a:off x="22110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77487</xdr:rowOff>
    </xdr:from>
    <xdr:ext cx="469744" cy="259045"/>
    <xdr:sp macro="" textlink="">
      <xdr:nvSpPr>
        <xdr:cNvPr id="486" name="【保健センター・保健所】&#10;一人当たり面積該当値テキスト"/>
        <xdr:cNvSpPr txBox="1"/>
      </xdr:nvSpPr>
      <xdr:spPr>
        <a:xfrm>
          <a:off x="22199600" y="967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139700</xdr:rowOff>
    </xdr:from>
    <xdr:to>
      <xdr:col>112</xdr:col>
      <xdr:colOff>38100</xdr:colOff>
      <xdr:row>57</xdr:row>
      <xdr:rowOff>69850</xdr:rowOff>
    </xdr:to>
    <xdr:sp macro="" textlink="">
      <xdr:nvSpPr>
        <xdr:cNvPr id="487" name="楕円 486"/>
        <xdr:cNvSpPr/>
      </xdr:nvSpPr>
      <xdr:spPr>
        <a:xfrm>
          <a:off x="2127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3810</xdr:rowOff>
    </xdr:from>
    <xdr:to>
      <xdr:col>116</xdr:col>
      <xdr:colOff>63500</xdr:colOff>
      <xdr:row>57</xdr:row>
      <xdr:rowOff>19050</xdr:rowOff>
    </xdr:to>
    <xdr:cxnSp macro="">
      <xdr:nvCxnSpPr>
        <xdr:cNvPr id="488" name="直線コネクタ 487"/>
        <xdr:cNvCxnSpPr/>
      </xdr:nvCxnSpPr>
      <xdr:spPr>
        <a:xfrm flipV="1">
          <a:off x="21323300" y="9776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154940</xdr:rowOff>
    </xdr:from>
    <xdr:to>
      <xdr:col>107</xdr:col>
      <xdr:colOff>101600</xdr:colOff>
      <xdr:row>57</xdr:row>
      <xdr:rowOff>85090</xdr:rowOff>
    </xdr:to>
    <xdr:sp macro="" textlink="">
      <xdr:nvSpPr>
        <xdr:cNvPr id="489" name="楕円 488"/>
        <xdr:cNvSpPr/>
      </xdr:nvSpPr>
      <xdr:spPr>
        <a:xfrm>
          <a:off x="2038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19050</xdr:rowOff>
    </xdr:from>
    <xdr:to>
      <xdr:col>111</xdr:col>
      <xdr:colOff>177800</xdr:colOff>
      <xdr:row>57</xdr:row>
      <xdr:rowOff>34290</xdr:rowOff>
    </xdr:to>
    <xdr:cxnSp macro="">
      <xdr:nvCxnSpPr>
        <xdr:cNvPr id="490" name="直線コネクタ 489"/>
        <xdr:cNvCxnSpPr/>
      </xdr:nvCxnSpPr>
      <xdr:spPr>
        <a:xfrm flipV="1">
          <a:off x="20434300" y="9791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162560</xdr:rowOff>
    </xdr:from>
    <xdr:to>
      <xdr:col>102</xdr:col>
      <xdr:colOff>165100</xdr:colOff>
      <xdr:row>57</xdr:row>
      <xdr:rowOff>92710</xdr:rowOff>
    </xdr:to>
    <xdr:sp macro="" textlink="">
      <xdr:nvSpPr>
        <xdr:cNvPr id="491" name="楕円 490"/>
        <xdr:cNvSpPr/>
      </xdr:nvSpPr>
      <xdr:spPr>
        <a:xfrm>
          <a:off x="19494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34290</xdr:rowOff>
    </xdr:from>
    <xdr:to>
      <xdr:col>107</xdr:col>
      <xdr:colOff>50800</xdr:colOff>
      <xdr:row>57</xdr:row>
      <xdr:rowOff>41910</xdr:rowOff>
    </xdr:to>
    <xdr:cxnSp macro="">
      <xdr:nvCxnSpPr>
        <xdr:cNvPr id="492" name="直線コネクタ 491"/>
        <xdr:cNvCxnSpPr/>
      </xdr:nvCxnSpPr>
      <xdr:spPr>
        <a:xfrm flipV="1">
          <a:off x="19545300" y="9806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493" name="n_1aveValue【保健センター・保健所】&#10;一人当たり面積"/>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494" name="n_2ave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495" name="n_3aveValue【保健センター・保健所】&#10;一人当たり面積"/>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496" name="n_4aveValue【保健センター・保健所】&#10;一人当たり面積"/>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86377</xdr:rowOff>
    </xdr:from>
    <xdr:ext cx="469744" cy="259045"/>
    <xdr:sp macro="" textlink="">
      <xdr:nvSpPr>
        <xdr:cNvPr id="497" name="n_1mainValue【保健センター・保健所】&#10;一人当たり面積"/>
        <xdr:cNvSpPr txBox="1"/>
      </xdr:nvSpPr>
      <xdr:spPr>
        <a:xfrm>
          <a:off x="21075727"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101617</xdr:rowOff>
    </xdr:from>
    <xdr:ext cx="469744" cy="259045"/>
    <xdr:sp macro="" textlink="">
      <xdr:nvSpPr>
        <xdr:cNvPr id="498" name="n_2mainValue【保健センター・保健所】&#10;一人当たり面積"/>
        <xdr:cNvSpPr txBox="1"/>
      </xdr:nvSpPr>
      <xdr:spPr>
        <a:xfrm>
          <a:off x="201994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109237</xdr:rowOff>
    </xdr:from>
    <xdr:ext cx="469744" cy="259045"/>
    <xdr:sp macro="" textlink="">
      <xdr:nvSpPr>
        <xdr:cNvPr id="499" name="n_3mainValue【保健センター・保健所】&#10;一人当たり面積"/>
        <xdr:cNvSpPr txBox="1"/>
      </xdr:nvSpPr>
      <xdr:spPr>
        <a:xfrm>
          <a:off x="193104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1" name="直線コネクタ 5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2" name="テキスト ボックス 51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3" name="直線コネクタ 5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4" name="テキスト ボックス 5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5" name="直線コネクタ 5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6" name="テキスト ボックス 5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7" name="直線コネクタ 5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8" name="テキスト ボックス 5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9" name="直線コネクタ 5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0" name="テキスト ボックス 51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2" name="テキスト ボックス 52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24" name="直線コネクタ 523"/>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5"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6" name="直線コネクタ 52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27"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28" name="直線コネクタ 527"/>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29"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30" name="フローチャート: 判断 529"/>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31" name="フローチャート: 判断 530"/>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32" name="フローチャート: 判断 531"/>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33" name="フローチャート: 判断 532"/>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34" name="フローチャート: 判断 533"/>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111125</xdr:rowOff>
    </xdr:from>
    <xdr:to>
      <xdr:col>85</xdr:col>
      <xdr:colOff>177800</xdr:colOff>
      <xdr:row>86</xdr:row>
      <xdr:rowOff>41275</xdr:rowOff>
    </xdr:to>
    <xdr:sp macro="" textlink="">
      <xdr:nvSpPr>
        <xdr:cNvPr id="540" name="楕円 539"/>
        <xdr:cNvSpPr/>
      </xdr:nvSpPr>
      <xdr:spPr>
        <a:xfrm>
          <a:off x="16268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26052</xdr:rowOff>
    </xdr:from>
    <xdr:ext cx="405111" cy="259045"/>
    <xdr:sp macro="" textlink="">
      <xdr:nvSpPr>
        <xdr:cNvPr id="541" name="【消防施設】&#10;有形固定資産減価償却率該当値テキスト"/>
        <xdr:cNvSpPr txBox="1"/>
      </xdr:nvSpPr>
      <xdr:spPr>
        <a:xfrm>
          <a:off x="16357600" y="1459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86361</xdr:rowOff>
    </xdr:from>
    <xdr:to>
      <xdr:col>81</xdr:col>
      <xdr:colOff>101600</xdr:colOff>
      <xdr:row>86</xdr:row>
      <xdr:rowOff>16511</xdr:rowOff>
    </xdr:to>
    <xdr:sp macro="" textlink="">
      <xdr:nvSpPr>
        <xdr:cNvPr id="542" name="楕円 541"/>
        <xdr:cNvSpPr/>
      </xdr:nvSpPr>
      <xdr:spPr>
        <a:xfrm>
          <a:off x="15430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137161</xdr:rowOff>
    </xdr:from>
    <xdr:to>
      <xdr:col>85</xdr:col>
      <xdr:colOff>127000</xdr:colOff>
      <xdr:row>85</xdr:row>
      <xdr:rowOff>161925</xdr:rowOff>
    </xdr:to>
    <xdr:cxnSp macro="">
      <xdr:nvCxnSpPr>
        <xdr:cNvPr id="543" name="直線コネクタ 542"/>
        <xdr:cNvCxnSpPr/>
      </xdr:nvCxnSpPr>
      <xdr:spPr>
        <a:xfrm>
          <a:off x="15481300" y="147104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52070</xdr:rowOff>
    </xdr:from>
    <xdr:to>
      <xdr:col>76</xdr:col>
      <xdr:colOff>165100</xdr:colOff>
      <xdr:row>85</xdr:row>
      <xdr:rowOff>153670</xdr:rowOff>
    </xdr:to>
    <xdr:sp macro="" textlink="">
      <xdr:nvSpPr>
        <xdr:cNvPr id="544" name="楕円 543"/>
        <xdr:cNvSpPr/>
      </xdr:nvSpPr>
      <xdr:spPr>
        <a:xfrm>
          <a:off x="14541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102870</xdr:rowOff>
    </xdr:from>
    <xdr:to>
      <xdr:col>81</xdr:col>
      <xdr:colOff>50800</xdr:colOff>
      <xdr:row>85</xdr:row>
      <xdr:rowOff>137161</xdr:rowOff>
    </xdr:to>
    <xdr:cxnSp macro="">
      <xdr:nvCxnSpPr>
        <xdr:cNvPr id="545" name="直線コネクタ 544"/>
        <xdr:cNvCxnSpPr/>
      </xdr:nvCxnSpPr>
      <xdr:spPr>
        <a:xfrm>
          <a:off x="14592300" y="14676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19686</xdr:rowOff>
    </xdr:from>
    <xdr:to>
      <xdr:col>72</xdr:col>
      <xdr:colOff>38100</xdr:colOff>
      <xdr:row>85</xdr:row>
      <xdr:rowOff>121286</xdr:rowOff>
    </xdr:to>
    <xdr:sp macro="" textlink="">
      <xdr:nvSpPr>
        <xdr:cNvPr id="546" name="楕円 545"/>
        <xdr:cNvSpPr/>
      </xdr:nvSpPr>
      <xdr:spPr>
        <a:xfrm>
          <a:off x="13652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70486</xdr:rowOff>
    </xdr:from>
    <xdr:to>
      <xdr:col>76</xdr:col>
      <xdr:colOff>114300</xdr:colOff>
      <xdr:row>85</xdr:row>
      <xdr:rowOff>102870</xdr:rowOff>
    </xdr:to>
    <xdr:cxnSp macro="">
      <xdr:nvCxnSpPr>
        <xdr:cNvPr id="547" name="直線コネクタ 546"/>
        <xdr:cNvCxnSpPr/>
      </xdr:nvCxnSpPr>
      <xdr:spPr>
        <a:xfrm>
          <a:off x="13703300" y="146437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548" name="n_1aveValue【消防施設】&#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549" name="n_2aveValue【消防施設】&#10;有形固定資産減価償却率"/>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50"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551" name="n_4aveValue【消防施設】&#10;有形固定資産減価償却率"/>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7638</xdr:rowOff>
    </xdr:from>
    <xdr:ext cx="405111" cy="259045"/>
    <xdr:sp macro="" textlink="">
      <xdr:nvSpPr>
        <xdr:cNvPr id="552" name="n_1mainValue【消防施設】&#10;有形固定資産減価償却率"/>
        <xdr:cNvSpPr txBox="1"/>
      </xdr:nvSpPr>
      <xdr:spPr>
        <a:xfrm>
          <a:off x="15266044"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144797</xdr:rowOff>
    </xdr:from>
    <xdr:ext cx="405111" cy="259045"/>
    <xdr:sp macro="" textlink="">
      <xdr:nvSpPr>
        <xdr:cNvPr id="553" name="n_2mainValue【消防施設】&#10;有形固定資産減価償却率"/>
        <xdr:cNvSpPr txBox="1"/>
      </xdr:nvSpPr>
      <xdr:spPr>
        <a:xfrm>
          <a:off x="14389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112413</xdr:rowOff>
    </xdr:from>
    <xdr:ext cx="405111" cy="259045"/>
    <xdr:sp macro="" textlink="">
      <xdr:nvSpPr>
        <xdr:cNvPr id="554" name="n_3mainValue【消防施設】&#10;有形固定資産減価償却率"/>
        <xdr:cNvSpPr txBox="1"/>
      </xdr:nvSpPr>
      <xdr:spPr>
        <a:xfrm>
          <a:off x="13500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5" name="直線コネクタ 56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6" name="テキスト ボックス 56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7" name="直線コネクタ 56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8" name="テキスト ボックス 56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9" name="直線コネクタ 56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0" name="テキスト ボックス 56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1" name="直線コネクタ 57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2" name="テキスト ボックス 57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576" name="直線コネクタ 575"/>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7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78" name="直線コネクタ 57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579"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580" name="直線コネクタ 579"/>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581" name="【消防施設】&#10;一人当たり面積平均値テキスト"/>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82" name="フローチャート: 判断 581"/>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583" name="フローチャート: 判断 582"/>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584" name="フローチャート: 判断 583"/>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585" name="フローチャート: 判断 584"/>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586" name="フローチャート: 判断 585"/>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592" name="楕円 591"/>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593" name="【消防施設】&#10;一人当たり面積該当値テキスト"/>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xdr:rowOff>
    </xdr:from>
    <xdr:to>
      <xdr:col>112</xdr:col>
      <xdr:colOff>38100</xdr:colOff>
      <xdr:row>85</xdr:row>
      <xdr:rowOff>116332</xdr:rowOff>
    </xdr:to>
    <xdr:sp macro="" textlink="">
      <xdr:nvSpPr>
        <xdr:cNvPr id="594" name="楕円 593"/>
        <xdr:cNvSpPr/>
      </xdr:nvSpPr>
      <xdr:spPr>
        <a:xfrm>
          <a:off x="21272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65532</xdr:rowOff>
    </xdr:to>
    <xdr:cxnSp macro="">
      <xdr:nvCxnSpPr>
        <xdr:cNvPr id="595" name="直線コネクタ 594"/>
        <xdr:cNvCxnSpPr/>
      </xdr:nvCxnSpPr>
      <xdr:spPr>
        <a:xfrm flipV="1">
          <a:off x="21323300" y="146364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596" name="楕円 595"/>
        <xdr:cNvSpPr/>
      </xdr:nvSpPr>
      <xdr:spPr>
        <a:xfrm>
          <a:off x="20383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65532</xdr:rowOff>
    </xdr:from>
    <xdr:to>
      <xdr:col>111</xdr:col>
      <xdr:colOff>177800</xdr:colOff>
      <xdr:row>85</xdr:row>
      <xdr:rowOff>67818</xdr:rowOff>
    </xdr:to>
    <xdr:cxnSp macro="">
      <xdr:nvCxnSpPr>
        <xdr:cNvPr id="597" name="直線コネクタ 596"/>
        <xdr:cNvCxnSpPr/>
      </xdr:nvCxnSpPr>
      <xdr:spPr>
        <a:xfrm flipV="1">
          <a:off x="20434300" y="1463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598" name="楕円 597"/>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67818</xdr:rowOff>
    </xdr:to>
    <xdr:cxnSp macro="">
      <xdr:nvCxnSpPr>
        <xdr:cNvPr id="599" name="直線コネクタ 598"/>
        <xdr:cNvCxnSpPr/>
      </xdr:nvCxnSpPr>
      <xdr:spPr>
        <a:xfrm>
          <a:off x="19545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600"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01" name="n_2ave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602" name="n_3aveValue【消防施設】&#10;一人当たり面積"/>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03" name="n_4aveValue【消防施設】&#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107459</xdr:rowOff>
    </xdr:from>
    <xdr:ext cx="469744" cy="259045"/>
    <xdr:sp macro="" textlink="">
      <xdr:nvSpPr>
        <xdr:cNvPr id="604" name="n_1mainValue【消防施設】&#10;一人当たり面積"/>
        <xdr:cNvSpPr txBox="1"/>
      </xdr:nvSpPr>
      <xdr:spPr>
        <a:xfrm>
          <a:off x="210757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605" name="n_2mainValue【消防施設】&#10;一人当たり面積"/>
        <xdr:cNvSpPr txBox="1"/>
      </xdr:nvSpPr>
      <xdr:spPr>
        <a:xfrm>
          <a:off x="20199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606" name="n_3mainValue【消防施設】&#10;一人当たり面積"/>
        <xdr:cNvSpPr txBox="1"/>
      </xdr:nvSpPr>
      <xdr:spPr>
        <a:xfrm>
          <a:off x="19310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9" name="テキスト ボックス 6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9" name="テキスト ボックス 6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32" name="直線コネクタ 631"/>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33"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34" name="直線コネクタ 633"/>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3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6" name="直線コネクタ 63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637" name="【庁舎】&#10;有形固定資産減価償却率平均値テキスト"/>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38" name="フローチャート: 判断 637"/>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39" name="フローチャート: 判断 63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40" name="フローチャート: 判断 639"/>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41" name="フローチャート: 判断 640"/>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42" name="フローチャート: 判断 641"/>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100512</xdr:rowOff>
    </xdr:from>
    <xdr:to>
      <xdr:col>85</xdr:col>
      <xdr:colOff>177800</xdr:colOff>
      <xdr:row>105</xdr:row>
      <xdr:rowOff>30662</xdr:rowOff>
    </xdr:to>
    <xdr:sp macro="" textlink="">
      <xdr:nvSpPr>
        <xdr:cNvPr id="648" name="楕円 647"/>
        <xdr:cNvSpPr/>
      </xdr:nvSpPr>
      <xdr:spPr>
        <a:xfrm>
          <a:off x="16268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78939</xdr:rowOff>
    </xdr:from>
    <xdr:ext cx="405111" cy="259045"/>
    <xdr:sp macro="" textlink="">
      <xdr:nvSpPr>
        <xdr:cNvPr id="649" name="【庁舎】&#10;有形固定資産減価償却率該当値テキスト"/>
        <xdr:cNvSpPr txBox="1"/>
      </xdr:nvSpPr>
      <xdr:spPr>
        <a:xfrm>
          <a:off x="16357600"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64588</xdr:rowOff>
    </xdr:from>
    <xdr:to>
      <xdr:col>81</xdr:col>
      <xdr:colOff>101600</xdr:colOff>
      <xdr:row>104</xdr:row>
      <xdr:rowOff>166188</xdr:rowOff>
    </xdr:to>
    <xdr:sp macro="" textlink="">
      <xdr:nvSpPr>
        <xdr:cNvPr id="650" name="楕円 649"/>
        <xdr:cNvSpPr/>
      </xdr:nvSpPr>
      <xdr:spPr>
        <a:xfrm>
          <a:off x="15430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115388</xdr:rowOff>
    </xdr:from>
    <xdr:to>
      <xdr:col>85</xdr:col>
      <xdr:colOff>127000</xdr:colOff>
      <xdr:row>104</xdr:row>
      <xdr:rowOff>151312</xdr:rowOff>
    </xdr:to>
    <xdr:cxnSp macro="">
      <xdr:nvCxnSpPr>
        <xdr:cNvPr id="651" name="直線コネクタ 650"/>
        <xdr:cNvCxnSpPr/>
      </xdr:nvCxnSpPr>
      <xdr:spPr>
        <a:xfrm>
          <a:off x="15481300" y="179461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652" name="楕円 651"/>
        <xdr:cNvSpPr/>
      </xdr:nvSpPr>
      <xdr:spPr>
        <a:xfrm>
          <a:off x="14541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72934</xdr:rowOff>
    </xdr:from>
    <xdr:to>
      <xdr:col>81</xdr:col>
      <xdr:colOff>50800</xdr:colOff>
      <xdr:row>104</xdr:row>
      <xdr:rowOff>115388</xdr:rowOff>
    </xdr:to>
    <xdr:cxnSp macro="">
      <xdr:nvCxnSpPr>
        <xdr:cNvPr id="653" name="直線コネクタ 652"/>
        <xdr:cNvCxnSpPr/>
      </xdr:nvCxnSpPr>
      <xdr:spPr>
        <a:xfrm>
          <a:off x="14592300" y="179037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654" name="楕円 653"/>
        <xdr:cNvSpPr/>
      </xdr:nvSpPr>
      <xdr:spPr>
        <a:xfrm>
          <a:off x="13652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72934</xdr:rowOff>
    </xdr:to>
    <xdr:cxnSp macro="">
      <xdr:nvCxnSpPr>
        <xdr:cNvPr id="655" name="直線コネクタ 654"/>
        <xdr:cNvCxnSpPr/>
      </xdr:nvCxnSpPr>
      <xdr:spPr>
        <a:xfrm>
          <a:off x="13703300" y="178612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56"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657" name="n_2aveValue【庁舎】&#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658"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659"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11265</xdr:rowOff>
    </xdr:from>
    <xdr:ext cx="405111" cy="259045"/>
    <xdr:sp macro="" textlink="">
      <xdr:nvSpPr>
        <xdr:cNvPr id="660" name="n_1main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661" name="n_2main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662" name="n_3main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3" name="直線コネクタ 6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4" name="テキスト ボックス 6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5" name="直線コネクタ 6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6" name="テキスト ボックス 6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7" name="直線コネクタ 6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8" name="テキスト ボックス 6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9" name="直線コネクタ 6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0" name="テキスト ボックス 6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1" name="直線コネクタ 6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2" name="テキスト ボックス 6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3" name="直線コネクタ 6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4" name="テキスト ボックス 6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688" name="直線コネクタ 687"/>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89"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90" name="直線コネクタ 689"/>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691"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692" name="直線コネクタ 691"/>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693" name="【庁舎】&#10;一人当たり面積平均値テキスト"/>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694" name="フローチャート: 判断 693"/>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695" name="フローチャート: 判断 694"/>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96" name="フローチャート: 判断 695"/>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697" name="フローチャート: 判断 696"/>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698" name="フローチャート: 判断 697"/>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89081</xdr:rowOff>
    </xdr:from>
    <xdr:to>
      <xdr:col>116</xdr:col>
      <xdr:colOff>114300</xdr:colOff>
      <xdr:row>104</xdr:row>
      <xdr:rowOff>19231</xdr:rowOff>
    </xdr:to>
    <xdr:sp macro="" textlink="">
      <xdr:nvSpPr>
        <xdr:cNvPr id="704" name="楕円 703"/>
        <xdr:cNvSpPr/>
      </xdr:nvSpPr>
      <xdr:spPr>
        <a:xfrm>
          <a:off x="221107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111958</xdr:rowOff>
    </xdr:from>
    <xdr:ext cx="469744" cy="259045"/>
    <xdr:sp macro="" textlink="">
      <xdr:nvSpPr>
        <xdr:cNvPr id="705" name="【庁舎】&#10;一人当たり面積該当値テキスト"/>
        <xdr:cNvSpPr txBox="1"/>
      </xdr:nvSpPr>
      <xdr:spPr>
        <a:xfrm>
          <a:off x="22199600" y="1759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100512</xdr:rowOff>
    </xdr:from>
    <xdr:to>
      <xdr:col>112</xdr:col>
      <xdr:colOff>38100</xdr:colOff>
      <xdr:row>104</xdr:row>
      <xdr:rowOff>30662</xdr:rowOff>
    </xdr:to>
    <xdr:sp macro="" textlink="">
      <xdr:nvSpPr>
        <xdr:cNvPr id="706" name="楕円 705"/>
        <xdr:cNvSpPr/>
      </xdr:nvSpPr>
      <xdr:spPr>
        <a:xfrm>
          <a:off x="21272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139881</xdr:rowOff>
    </xdr:from>
    <xdr:to>
      <xdr:col>116</xdr:col>
      <xdr:colOff>63500</xdr:colOff>
      <xdr:row>103</xdr:row>
      <xdr:rowOff>151312</xdr:rowOff>
    </xdr:to>
    <xdr:cxnSp macro="">
      <xdr:nvCxnSpPr>
        <xdr:cNvPr id="707" name="直線コネクタ 706"/>
        <xdr:cNvCxnSpPr/>
      </xdr:nvCxnSpPr>
      <xdr:spPr>
        <a:xfrm flipV="1">
          <a:off x="21323300" y="1779923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110308</xdr:rowOff>
    </xdr:from>
    <xdr:to>
      <xdr:col>107</xdr:col>
      <xdr:colOff>101600</xdr:colOff>
      <xdr:row>104</xdr:row>
      <xdr:rowOff>40458</xdr:rowOff>
    </xdr:to>
    <xdr:sp macro="" textlink="">
      <xdr:nvSpPr>
        <xdr:cNvPr id="708" name="楕円 707"/>
        <xdr:cNvSpPr/>
      </xdr:nvSpPr>
      <xdr:spPr>
        <a:xfrm>
          <a:off x="20383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151312</xdr:rowOff>
    </xdr:from>
    <xdr:to>
      <xdr:col>111</xdr:col>
      <xdr:colOff>177800</xdr:colOff>
      <xdr:row>103</xdr:row>
      <xdr:rowOff>161108</xdr:rowOff>
    </xdr:to>
    <xdr:cxnSp macro="">
      <xdr:nvCxnSpPr>
        <xdr:cNvPr id="709" name="直線コネクタ 708"/>
        <xdr:cNvCxnSpPr/>
      </xdr:nvCxnSpPr>
      <xdr:spPr>
        <a:xfrm flipV="1">
          <a:off x="20434300" y="178106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116839</xdr:rowOff>
    </xdr:from>
    <xdr:to>
      <xdr:col>102</xdr:col>
      <xdr:colOff>165100</xdr:colOff>
      <xdr:row>104</xdr:row>
      <xdr:rowOff>46989</xdr:rowOff>
    </xdr:to>
    <xdr:sp macro="" textlink="">
      <xdr:nvSpPr>
        <xdr:cNvPr id="710" name="楕円 709"/>
        <xdr:cNvSpPr/>
      </xdr:nvSpPr>
      <xdr:spPr>
        <a:xfrm>
          <a:off x="19494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161108</xdr:rowOff>
    </xdr:from>
    <xdr:to>
      <xdr:col>107</xdr:col>
      <xdr:colOff>50800</xdr:colOff>
      <xdr:row>103</xdr:row>
      <xdr:rowOff>167639</xdr:rowOff>
    </xdr:to>
    <xdr:cxnSp macro="">
      <xdr:nvCxnSpPr>
        <xdr:cNvPr id="711" name="直線コネクタ 710"/>
        <xdr:cNvCxnSpPr/>
      </xdr:nvCxnSpPr>
      <xdr:spPr>
        <a:xfrm flipV="1">
          <a:off x="19545300" y="1782045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712" name="n_1aveValue【庁舎】&#10;一人当たり面積"/>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13"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714" name="n_3aveValue【庁舎】&#10;一人当たり面積"/>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715" name="n_4ave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47189</xdr:rowOff>
    </xdr:from>
    <xdr:ext cx="469744" cy="259045"/>
    <xdr:sp macro="" textlink="">
      <xdr:nvSpPr>
        <xdr:cNvPr id="716" name="n_1mainValue【庁舎】&#10;一人当たり面積"/>
        <xdr:cNvSpPr txBox="1"/>
      </xdr:nvSpPr>
      <xdr:spPr>
        <a:xfrm>
          <a:off x="21075727" y="175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56985</xdr:rowOff>
    </xdr:from>
    <xdr:ext cx="469744" cy="259045"/>
    <xdr:sp macro="" textlink="">
      <xdr:nvSpPr>
        <xdr:cNvPr id="717" name="n_2mainValue【庁舎】&#10;一人当たり面積"/>
        <xdr:cNvSpPr txBox="1"/>
      </xdr:nvSpPr>
      <xdr:spPr>
        <a:xfrm>
          <a:off x="20199427" y="1754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63516</xdr:rowOff>
    </xdr:from>
    <xdr:ext cx="469744" cy="259045"/>
    <xdr:sp macro="" textlink="">
      <xdr:nvSpPr>
        <xdr:cNvPr id="718" name="n_3mainValue【庁舎】&#10;一人当たり面積"/>
        <xdr:cNvSpPr txBox="1"/>
      </xdr:nvSpPr>
      <xdr:spPr>
        <a:xfrm>
          <a:off x="19310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類似団体と比較して、特に有形固定資産減価償却率が高くなっている施設は、福祉施設、消防施設である。類似団体と比べると老朽化が進んでいる状況であり、施設の改修等についての対応が必要となる。</a:t>
          </a:r>
        </a:p>
        <a:p>
          <a:r>
            <a:rPr kumimoji="1" lang="ja-JP" altLang="en-US" sz="1300">
              <a:latin typeface="ＭＳ Ｐゴシック" panose="020B0600070205080204" pitchFamily="50" charset="-128"/>
              <a:ea typeface="ＭＳ Ｐゴシック" panose="020B0600070205080204" pitchFamily="50" charset="-128"/>
            </a:rPr>
            <a:t>　保健センター（かなんぴあ）は、平成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年度に完成した比較的新しい施設のため、減価償却率は類似団体と比べ低くなっている。一人当たり面積については類似団体と比べ高くなっており、今後の維持管理費用の増加を見込んでいる。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15,147
15,002
25.26
6,949,224
6,766,335
176,888
4,395,026
6,137,910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人口減少や全国平均を上回る高齢化率（令和３年度末</a:t>
          </a:r>
          <a:r>
            <a:rPr kumimoji="1" lang="en-US" altLang="ja-JP" sz="1300">
              <a:latin typeface="ＭＳ Ｐゴシック" panose="020B0600070205080204" pitchFamily="50" charset="-128"/>
              <a:ea typeface="ＭＳ Ｐゴシック" panose="020B0600070205080204" pitchFamily="50" charset="-128"/>
            </a:rPr>
            <a:t>32.69</a:t>
          </a:r>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ポイント増）に加え、町内に中心となる産業がないことなどにより、財政基盤が弱く、近年、類似団体内平均値を下回った状態が続いている。</a:t>
          </a:r>
        </a:p>
        <a:p>
          <a:r>
            <a:rPr kumimoji="1" lang="ja-JP" altLang="en-US" sz="1300">
              <a:latin typeface="ＭＳ Ｐゴシック" panose="020B0600070205080204" pitchFamily="50" charset="-128"/>
              <a:ea typeface="ＭＳ Ｐゴシック" panose="020B0600070205080204" pitchFamily="50" charset="-128"/>
            </a:rPr>
            <a:t>　毎年度、事業のスクラップ＆ビルドにより、歳出の見直しに努めているところであるが、歳入においても、税収の徴収率の向上を中心とした町税などの一般財源収入の確保のほか、使用料などの特定財源についても適正な住民負担による増収を図る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75142</xdr:rowOff>
    </xdr:to>
    <xdr:cxnSp macro="">
      <xdr:nvCxnSpPr>
        <xdr:cNvPr id="72" name="直線コネクタ 71"/>
        <xdr:cNvCxnSpPr/>
      </xdr:nvCxnSpPr>
      <xdr:spPr>
        <a:xfrm>
          <a:off x="4114800" y="74374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65088</xdr:rowOff>
    </xdr:to>
    <xdr:cxnSp macro="">
      <xdr:nvCxnSpPr>
        <xdr:cNvPr id="75" name="直線コネクタ 74"/>
        <xdr:cNvCxnSpPr/>
      </xdr:nvCxnSpPr>
      <xdr:spPr>
        <a:xfrm>
          <a:off x="3225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55033</xdr:rowOff>
    </xdr:to>
    <xdr:cxnSp macro="">
      <xdr:nvCxnSpPr>
        <xdr:cNvPr id="78" name="直線コネクタ 77"/>
        <xdr:cNvCxnSpPr/>
      </xdr:nvCxnSpPr>
      <xdr:spPr>
        <a:xfrm>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44979</xdr:rowOff>
    </xdr:from>
    <xdr:to>
      <xdr:col>11</xdr:col>
      <xdr:colOff>31750</xdr:colOff>
      <xdr:row>43</xdr:row>
      <xdr:rowOff>44979</xdr:rowOff>
    </xdr:to>
    <xdr:cxnSp macro="">
      <xdr:nvCxnSpPr>
        <xdr:cNvPr id="81" name="直線コネクタ 80"/>
        <xdr:cNvCxnSpPr/>
      </xdr:nvCxnSpPr>
      <xdr:spPr>
        <a:xfrm>
          <a:off x="1447800" y="7417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91" name="楕円 90"/>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92"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93" name="楕円 92"/>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94" name="テキスト ボックス 93"/>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5" name="楕円 94"/>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6" name="テキスト ボックス 9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165629</xdr:rowOff>
    </xdr:from>
    <xdr:to>
      <xdr:col>11</xdr:col>
      <xdr:colOff>82550</xdr:colOff>
      <xdr:row>43</xdr:row>
      <xdr:rowOff>95779</xdr:rowOff>
    </xdr:to>
    <xdr:sp macro="" textlink="">
      <xdr:nvSpPr>
        <xdr:cNvPr id="97" name="楕円 96"/>
        <xdr:cNvSpPr/>
      </xdr:nvSpPr>
      <xdr:spPr>
        <a:xfrm>
          <a:off x="2286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98" name="テキスト ボックス 97"/>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99" name="楕円 98"/>
        <xdr:cNvSpPr/>
      </xdr:nvSpPr>
      <xdr:spPr>
        <a:xfrm>
          <a:off x="1397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100" name="テキスト ボックス 99"/>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経常一般財源収入は、地方税が減となったのの地方交付税や地方消費税交付金が増となるなど</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の増となった。経常経費充当一般財源支出は物件費や補助費等が減となったが、人件費や扶助費の増などから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の増となった。分子・分母ともに増となったものの、分母である経常一般財源収入の増が大きかったことから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近年、公共施設の再編・縮小を実施しており、これによって義務的経費の削減につながるため、今後も改善に努めていく。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105198</xdr:rowOff>
    </xdr:to>
    <xdr:cxnSp macro="">
      <xdr:nvCxnSpPr>
        <xdr:cNvPr id="135" name="直線コネクタ 134"/>
        <xdr:cNvCxnSpPr/>
      </xdr:nvCxnSpPr>
      <xdr:spPr>
        <a:xfrm flipV="1">
          <a:off x="4114800" y="11036300"/>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105198</xdr:rowOff>
    </xdr:from>
    <xdr:to>
      <xdr:col>19</xdr:col>
      <xdr:colOff>133350</xdr:colOff>
      <xdr:row>65</xdr:row>
      <xdr:rowOff>113242</xdr:rowOff>
    </xdr:to>
    <xdr:cxnSp macro="">
      <xdr:nvCxnSpPr>
        <xdr:cNvPr id="138" name="直線コネクタ 137"/>
        <xdr:cNvCxnSpPr/>
      </xdr:nvCxnSpPr>
      <xdr:spPr>
        <a:xfrm flipV="1">
          <a:off x="3225800" y="112494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113242</xdr:rowOff>
    </xdr:from>
    <xdr:to>
      <xdr:col>15</xdr:col>
      <xdr:colOff>82550</xdr:colOff>
      <xdr:row>65</xdr:row>
      <xdr:rowOff>169545</xdr:rowOff>
    </xdr:to>
    <xdr:cxnSp macro="">
      <xdr:nvCxnSpPr>
        <xdr:cNvPr id="141" name="直線コネクタ 140"/>
        <xdr:cNvCxnSpPr/>
      </xdr:nvCxnSpPr>
      <xdr:spPr>
        <a:xfrm flipV="1">
          <a:off x="2336800" y="112574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65</xdr:row>
      <xdr:rowOff>169545</xdr:rowOff>
    </xdr:to>
    <xdr:cxnSp macro="">
      <xdr:nvCxnSpPr>
        <xdr:cNvPr id="144" name="直線コネクタ 143"/>
        <xdr:cNvCxnSpPr/>
      </xdr:nvCxnSpPr>
      <xdr:spPr>
        <a:xfrm>
          <a:off x="1447800" y="112936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4" name="楕円 153"/>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5"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54398</xdr:rowOff>
    </xdr:from>
    <xdr:to>
      <xdr:col>19</xdr:col>
      <xdr:colOff>184150</xdr:colOff>
      <xdr:row>65</xdr:row>
      <xdr:rowOff>155998</xdr:rowOff>
    </xdr:to>
    <xdr:sp macro="" textlink="">
      <xdr:nvSpPr>
        <xdr:cNvPr id="156" name="楕円 155"/>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140775</xdr:rowOff>
    </xdr:from>
    <xdr:ext cx="736600" cy="259045"/>
    <xdr:sp macro="" textlink="">
      <xdr:nvSpPr>
        <xdr:cNvPr id="157" name="テキスト ボックス 156"/>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62442</xdr:rowOff>
    </xdr:from>
    <xdr:to>
      <xdr:col>15</xdr:col>
      <xdr:colOff>133350</xdr:colOff>
      <xdr:row>65</xdr:row>
      <xdr:rowOff>164042</xdr:rowOff>
    </xdr:to>
    <xdr:sp macro="" textlink="">
      <xdr:nvSpPr>
        <xdr:cNvPr id="158" name="楕円 157"/>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59" name="テキスト ボックス 158"/>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118745</xdr:rowOff>
    </xdr:from>
    <xdr:to>
      <xdr:col>11</xdr:col>
      <xdr:colOff>82550</xdr:colOff>
      <xdr:row>66</xdr:row>
      <xdr:rowOff>48895</xdr:rowOff>
    </xdr:to>
    <xdr:sp macro="" textlink="">
      <xdr:nvSpPr>
        <xdr:cNvPr id="160" name="楕円 159"/>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33672</xdr:rowOff>
    </xdr:from>
    <xdr:ext cx="762000" cy="259045"/>
    <xdr:sp macro="" textlink="">
      <xdr:nvSpPr>
        <xdr:cNvPr id="161" name="テキスト ボックス 160"/>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98637</xdr:rowOff>
    </xdr:from>
    <xdr:to>
      <xdr:col>7</xdr:col>
      <xdr:colOff>31750</xdr:colOff>
      <xdr:row>66</xdr:row>
      <xdr:rowOff>28787</xdr:rowOff>
    </xdr:to>
    <xdr:sp macro="" textlink="">
      <xdr:nvSpPr>
        <xdr:cNvPr id="162" name="楕円 161"/>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13564</xdr:rowOff>
    </xdr:from>
    <xdr:ext cx="762000" cy="259045"/>
    <xdr:sp macro="" textlink="">
      <xdr:nvSpPr>
        <xdr:cNvPr id="163" name="テキスト ボックス 162"/>
        <xdr:cNvSpPr txBox="1"/>
      </xdr:nvSpPr>
      <xdr:spPr>
        <a:xfrm>
          <a:off x="1066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類似団体内平均値と比較して、人件費・物件費が低くなっている要因は平成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月の消防事務委託に伴い、常備消防事務にかかる人件費・物件費が補助費となったことが挙げられる。</a:t>
          </a:r>
        </a:p>
        <a:p>
          <a:r>
            <a:rPr kumimoji="1" lang="ja-JP" altLang="en-US" sz="1300">
              <a:latin typeface="ＭＳ Ｐゴシック" panose="020B0600070205080204" pitchFamily="50" charset="-128"/>
              <a:ea typeface="ＭＳ Ｐゴシック" panose="020B0600070205080204" pitchFamily="50" charset="-128"/>
            </a:rPr>
            <a:t>　物件費については人口減少に加え、支出総額が増加していることによって、人口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増加している。公共施設の再編やＥＳＣＯ事業、ＰＰＳからの電気購入による電気代の削減などでコストの削減を図っているが、今後は補助費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23760</xdr:rowOff>
    </xdr:from>
    <xdr:to>
      <xdr:col>23</xdr:col>
      <xdr:colOff>133350</xdr:colOff>
      <xdr:row>83</xdr:row>
      <xdr:rowOff>82725</xdr:rowOff>
    </xdr:to>
    <xdr:cxnSp macro="">
      <xdr:nvCxnSpPr>
        <xdr:cNvPr id="198" name="直線コネクタ 197"/>
        <xdr:cNvCxnSpPr/>
      </xdr:nvCxnSpPr>
      <xdr:spPr>
        <a:xfrm>
          <a:off x="4114800" y="14254110"/>
          <a:ext cx="8382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78637</xdr:rowOff>
    </xdr:from>
    <xdr:to>
      <xdr:col>19</xdr:col>
      <xdr:colOff>133350</xdr:colOff>
      <xdr:row>83</xdr:row>
      <xdr:rowOff>23760</xdr:rowOff>
    </xdr:to>
    <xdr:cxnSp macro="">
      <xdr:nvCxnSpPr>
        <xdr:cNvPr id="201" name="直線コネクタ 200"/>
        <xdr:cNvCxnSpPr/>
      </xdr:nvCxnSpPr>
      <xdr:spPr>
        <a:xfrm>
          <a:off x="3225800" y="14137537"/>
          <a:ext cx="889000" cy="1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26935</xdr:rowOff>
    </xdr:from>
    <xdr:to>
      <xdr:col>15</xdr:col>
      <xdr:colOff>82550</xdr:colOff>
      <xdr:row>82</xdr:row>
      <xdr:rowOff>78637</xdr:rowOff>
    </xdr:to>
    <xdr:cxnSp macro="">
      <xdr:nvCxnSpPr>
        <xdr:cNvPr id="204" name="直線コネクタ 203"/>
        <xdr:cNvCxnSpPr/>
      </xdr:nvCxnSpPr>
      <xdr:spPr>
        <a:xfrm>
          <a:off x="2336800" y="14085835"/>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26935</xdr:rowOff>
    </xdr:from>
    <xdr:to>
      <xdr:col>11</xdr:col>
      <xdr:colOff>31750</xdr:colOff>
      <xdr:row>82</xdr:row>
      <xdr:rowOff>51459</xdr:rowOff>
    </xdr:to>
    <xdr:cxnSp macro="">
      <xdr:nvCxnSpPr>
        <xdr:cNvPr id="207" name="直線コネクタ 206"/>
        <xdr:cNvCxnSpPr/>
      </xdr:nvCxnSpPr>
      <xdr:spPr>
        <a:xfrm flipV="1">
          <a:off x="1447800" y="14085835"/>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31925</xdr:rowOff>
    </xdr:from>
    <xdr:to>
      <xdr:col>23</xdr:col>
      <xdr:colOff>184150</xdr:colOff>
      <xdr:row>83</xdr:row>
      <xdr:rowOff>133525</xdr:rowOff>
    </xdr:to>
    <xdr:sp macro="" textlink="">
      <xdr:nvSpPr>
        <xdr:cNvPr id="217" name="楕円 216"/>
        <xdr:cNvSpPr/>
      </xdr:nvSpPr>
      <xdr:spPr>
        <a:xfrm>
          <a:off x="4902200" y="142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48452</xdr:rowOff>
    </xdr:from>
    <xdr:ext cx="762000" cy="259045"/>
    <xdr:sp macro="" textlink="">
      <xdr:nvSpPr>
        <xdr:cNvPr id="218" name="人件費・物件費等の状況該当値テキスト"/>
        <xdr:cNvSpPr txBox="1"/>
      </xdr:nvSpPr>
      <xdr:spPr>
        <a:xfrm>
          <a:off x="5041900" y="1410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144410</xdr:rowOff>
    </xdr:from>
    <xdr:to>
      <xdr:col>19</xdr:col>
      <xdr:colOff>184150</xdr:colOff>
      <xdr:row>83</xdr:row>
      <xdr:rowOff>74560</xdr:rowOff>
    </xdr:to>
    <xdr:sp macro="" textlink="">
      <xdr:nvSpPr>
        <xdr:cNvPr id="219" name="楕円 218"/>
        <xdr:cNvSpPr/>
      </xdr:nvSpPr>
      <xdr:spPr>
        <a:xfrm>
          <a:off x="4064000" y="142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84737</xdr:rowOff>
    </xdr:from>
    <xdr:ext cx="736600" cy="259045"/>
    <xdr:sp macro="" textlink="">
      <xdr:nvSpPr>
        <xdr:cNvPr id="220" name="テキスト ボックス 219"/>
        <xdr:cNvSpPr txBox="1"/>
      </xdr:nvSpPr>
      <xdr:spPr>
        <a:xfrm>
          <a:off x="3733800" y="13972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27837</xdr:rowOff>
    </xdr:from>
    <xdr:to>
      <xdr:col>15</xdr:col>
      <xdr:colOff>133350</xdr:colOff>
      <xdr:row>82</xdr:row>
      <xdr:rowOff>129437</xdr:rowOff>
    </xdr:to>
    <xdr:sp macro="" textlink="">
      <xdr:nvSpPr>
        <xdr:cNvPr id="221" name="楕円 220"/>
        <xdr:cNvSpPr/>
      </xdr:nvSpPr>
      <xdr:spPr>
        <a:xfrm>
          <a:off x="3175000" y="140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139614</xdr:rowOff>
    </xdr:from>
    <xdr:ext cx="762000" cy="259045"/>
    <xdr:sp macro="" textlink="">
      <xdr:nvSpPr>
        <xdr:cNvPr id="222" name="テキスト ボックス 221"/>
        <xdr:cNvSpPr txBox="1"/>
      </xdr:nvSpPr>
      <xdr:spPr>
        <a:xfrm>
          <a:off x="2844800" y="138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147585</xdr:rowOff>
    </xdr:from>
    <xdr:to>
      <xdr:col>11</xdr:col>
      <xdr:colOff>82550</xdr:colOff>
      <xdr:row>82</xdr:row>
      <xdr:rowOff>77735</xdr:rowOff>
    </xdr:to>
    <xdr:sp macro="" textlink="">
      <xdr:nvSpPr>
        <xdr:cNvPr id="223" name="楕円 222"/>
        <xdr:cNvSpPr/>
      </xdr:nvSpPr>
      <xdr:spPr>
        <a:xfrm>
          <a:off x="2286000" y="140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87912</xdr:rowOff>
    </xdr:from>
    <xdr:ext cx="762000" cy="259045"/>
    <xdr:sp macro="" textlink="">
      <xdr:nvSpPr>
        <xdr:cNvPr id="224" name="テキスト ボックス 223"/>
        <xdr:cNvSpPr txBox="1"/>
      </xdr:nvSpPr>
      <xdr:spPr>
        <a:xfrm>
          <a:off x="1955800" y="1380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659</xdr:rowOff>
    </xdr:from>
    <xdr:to>
      <xdr:col>7</xdr:col>
      <xdr:colOff>31750</xdr:colOff>
      <xdr:row>82</xdr:row>
      <xdr:rowOff>102259</xdr:rowOff>
    </xdr:to>
    <xdr:sp macro="" textlink="">
      <xdr:nvSpPr>
        <xdr:cNvPr id="225" name="楕円 224"/>
        <xdr:cNvSpPr/>
      </xdr:nvSpPr>
      <xdr:spPr>
        <a:xfrm>
          <a:off x="1397000" y="140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112436</xdr:rowOff>
    </xdr:from>
    <xdr:ext cx="762000" cy="259045"/>
    <xdr:sp macro="" textlink="">
      <xdr:nvSpPr>
        <xdr:cNvPr id="226" name="テキスト ボックス 225"/>
        <xdr:cNvSpPr txBox="1"/>
      </xdr:nvSpPr>
      <xdr:spPr>
        <a:xfrm>
          <a:off x="1066800" y="1382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給料構造改革の実施により、地域手当の見直しをはじめ、退職補充者を最小限に留めるなど、総人件費の抑制に努めてきた。</a:t>
          </a:r>
        </a:p>
        <a:p>
          <a:r>
            <a:rPr kumimoji="1" lang="ja-JP" altLang="en-US" sz="1300">
              <a:latin typeface="ＭＳ Ｐゴシック" panose="020B0600070205080204" pitchFamily="50" charset="-128"/>
              <a:ea typeface="ＭＳ Ｐゴシック" panose="020B0600070205080204" pitchFamily="50" charset="-128"/>
            </a:rPr>
            <a:t>　本町では、より優秀な職員を確保するため、初任給については国より高めに設定している。近年、定年退職者が多い時期になっており、若手職員が増加していることに加え、他団体からの派遣交流などにより、類似団体内平均値を上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今後とも、国家公務員や民間企業の給与水準との均衡を考慮しつつ給与の運用を図っていく。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55626</xdr:rowOff>
    </xdr:from>
    <xdr:to>
      <xdr:col>81</xdr:col>
      <xdr:colOff>44450</xdr:colOff>
      <xdr:row>87</xdr:row>
      <xdr:rowOff>55626</xdr:rowOff>
    </xdr:to>
    <xdr:cxnSp macro="">
      <xdr:nvCxnSpPr>
        <xdr:cNvPr id="258" name="直線コネクタ 257"/>
        <xdr:cNvCxnSpPr/>
      </xdr:nvCxnSpPr>
      <xdr:spPr>
        <a:xfrm>
          <a:off x="16179800" y="1497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55626</xdr:rowOff>
    </xdr:from>
    <xdr:to>
      <xdr:col>77</xdr:col>
      <xdr:colOff>44450</xdr:colOff>
      <xdr:row>88</xdr:row>
      <xdr:rowOff>0</xdr:rowOff>
    </xdr:to>
    <xdr:cxnSp macro="">
      <xdr:nvCxnSpPr>
        <xdr:cNvPr id="261" name="直線コネクタ 260"/>
        <xdr:cNvCxnSpPr/>
      </xdr:nvCxnSpPr>
      <xdr:spPr>
        <a:xfrm flipV="1">
          <a:off x="15290800" y="149717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91948</xdr:rowOff>
    </xdr:from>
    <xdr:to>
      <xdr:col>72</xdr:col>
      <xdr:colOff>203200</xdr:colOff>
      <xdr:row>88</xdr:row>
      <xdr:rowOff>0</xdr:rowOff>
    </xdr:to>
    <xdr:cxnSp macro="">
      <xdr:nvCxnSpPr>
        <xdr:cNvPr id="264" name="直線コネクタ 263"/>
        <xdr:cNvCxnSpPr/>
      </xdr:nvCxnSpPr>
      <xdr:spPr>
        <a:xfrm>
          <a:off x="14401800" y="1483664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62992</xdr:rowOff>
    </xdr:from>
    <xdr:to>
      <xdr:col>68</xdr:col>
      <xdr:colOff>152400</xdr:colOff>
      <xdr:row>86</xdr:row>
      <xdr:rowOff>91948</xdr:rowOff>
    </xdr:to>
    <xdr:cxnSp macro="">
      <xdr:nvCxnSpPr>
        <xdr:cNvPr id="267" name="直線コネクタ 266"/>
        <xdr:cNvCxnSpPr/>
      </xdr:nvCxnSpPr>
      <xdr:spPr>
        <a:xfrm>
          <a:off x="13512800" y="1480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xdr:rowOff>
    </xdr:from>
    <xdr:to>
      <xdr:col>81</xdr:col>
      <xdr:colOff>95250</xdr:colOff>
      <xdr:row>87</xdr:row>
      <xdr:rowOff>106426</xdr:rowOff>
    </xdr:to>
    <xdr:sp macro="" textlink="">
      <xdr:nvSpPr>
        <xdr:cNvPr id="277" name="楕円 276"/>
        <xdr:cNvSpPr/>
      </xdr:nvSpPr>
      <xdr:spPr>
        <a:xfrm>
          <a:off x="169672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148353</xdr:rowOff>
    </xdr:from>
    <xdr:ext cx="762000" cy="259045"/>
    <xdr:sp macro="" textlink="">
      <xdr:nvSpPr>
        <xdr:cNvPr id="278" name="給与水準   （国との比較）該当値テキスト"/>
        <xdr:cNvSpPr txBox="1"/>
      </xdr:nvSpPr>
      <xdr:spPr>
        <a:xfrm>
          <a:off x="17106900" y="1489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xdr:rowOff>
    </xdr:from>
    <xdr:to>
      <xdr:col>77</xdr:col>
      <xdr:colOff>95250</xdr:colOff>
      <xdr:row>87</xdr:row>
      <xdr:rowOff>106426</xdr:rowOff>
    </xdr:to>
    <xdr:sp macro="" textlink="">
      <xdr:nvSpPr>
        <xdr:cNvPr id="279" name="楕円 278"/>
        <xdr:cNvSpPr/>
      </xdr:nvSpPr>
      <xdr:spPr>
        <a:xfrm>
          <a:off x="16129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91203</xdr:rowOff>
    </xdr:from>
    <xdr:ext cx="736600" cy="259045"/>
    <xdr:sp macro="" textlink="">
      <xdr:nvSpPr>
        <xdr:cNvPr id="280" name="テキスト ボックス 279"/>
        <xdr:cNvSpPr txBox="1"/>
      </xdr:nvSpPr>
      <xdr:spPr>
        <a:xfrm>
          <a:off x="15798800" y="1500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41148</xdr:rowOff>
    </xdr:from>
    <xdr:to>
      <xdr:col>68</xdr:col>
      <xdr:colOff>203200</xdr:colOff>
      <xdr:row>86</xdr:row>
      <xdr:rowOff>142748</xdr:rowOff>
    </xdr:to>
    <xdr:sp macro="" textlink="">
      <xdr:nvSpPr>
        <xdr:cNvPr id="283" name="楕円 282"/>
        <xdr:cNvSpPr/>
      </xdr:nvSpPr>
      <xdr:spPr>
        <a:xfrm>
          <a:off x="14351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84" name="テキスト ボックス 283"/>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85" name="楕円 284"/>
        <xdr:cNvSpPr/>
      </xdr:nvSpPr>
      <xdr:spPr>
        <a:xfrm>
          <a:off x="13462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98569</xdr:rowOff>
    </xdr:from>
    <xdr:ext cx="762000" cy="259045"/>
    <xdr:sp macro="" textlink="">
      <xdr:nvSpPr>
        <xdr:cNvPr id="286" name="テキスト ボックス 285"/>
        <xdr:cNvSpPr txBox="1"/>
      </xdr:nvSpPr>
      <xdr:spPr>
        <a:xfrm>
          <a:off x="13131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職員数については、基礎自治体への権限の移譲などにより行政需要が増大するなかで、集中改革プランの設定人数を堅持し、退職補充を最小限に留めるなどにより、一定の職員数を保ってきた。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月から消防事務の委託が実現したことで職員</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名の減となり、類似団体内平均値を下回る状況が平成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年度以降も続いている。</a:t>
          </a:r>
        </a:p>
        <a:p>
          <a:r>
            <a:rPr kumimoji="1" lang="ja-JP" altLang="en-US" sz="1300">
              <a:latin typeface="ＭＳ Ｐゴシック" panose="020B0600070205080204" pitchFamily="50" charset="-128"/>
              <a:ea typeface="ＭＳ Ｐゴシック" panose="020B0600070205080204" pitchFamily="50" charset="-128"/>
            </a:rPr>
            <a:t>　今後も、民間委託や指定管理者制度の活用を検討するなどにより、適正な定員管理に努める。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153952</xdr:rowOff>
    </xdr:from>
    <xdr:to>
      <xdr:col>81</xdr:col>
      <xdr:colOff>44450</xdr:colOff>
      <xdr:row>59</xdr:row>
      <xdr:rowOff>168698</xdr:rowOff>
    </xdr:to>
    <xdr:cxnSp macro="">
      <xdr:nvCxnSpPr>
        <xdr:cNvPr id="321" name="直線コネクタ 320"/>
        <xdr:cNvCxnSpPr/>
      </xdr:nvCxnSpPr>
      <xdr:spPr>
        <a:xfrm>
          <a:off x="16179800" y="10269502"/>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151271</xdr:rowOff>
    </xdr:from>
    <xdr:to>
      <xdr:col>77</xdr:col>
      <xdr:colOff>44450</xdr:colOff>
      <xdr:row>59</xdr:row>
      <xdr:rowOff>153952</xdr:rowOff>
    </xdr:to>
    <xdr:cxnSp macro="">
      <xdr:nvCxnSpPr>
        <xdr:cNvPr id="324" name="直線コネクタ 323"/>
        <xdr:cNvCxnSpPr/>
      </xdr:nvCxnSpPr>
      <xdr:spPr>
        <a:xfrm>
          <a:off x="15290800" y="10266821"/>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108373</xdr:rowOff>
    </xdr:from>
    <xdr:to>
      <xdr:col>72</xdr:col>
      <xdr:colOff>203200</xdr:colOff>
      <xdr:row>59</xdr:row>
      <xdr:rowOff>151271</xdr:rowOff>
    </xdr:to>
    <xdr:cxnSp macro="">
      <xdr:nvCxnSpPr>
        <xdr:cNvPr id="327" name="直線コネクタ 326"/>
        <xdr:cNvCxnSpPr/>
      </xdr:nvCxnSpPr>
      <xdr:spPr>
        <a:xfrm>
          <a:off x="14401800" y="10223923"/>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93627</xdr:rowOff>
    </xdr:from>
    <xdr:to>
      <xdr:col>68</xdr:col>
      <xdr:colOff>152400</xdr:colOff>
      <xdr:row>59</xdr:row>
      <xdr:rowOff>108373</xdr:rowOff>
    </xdr:to>
    <xdr:cxnSp macro="">
      <xdr:nvCxnSpPr>
        <xdr:cNvPr id="330" name="直線コネクタ 329"/>
        <xdr:cNvCxnSpPr/>
      </xdr:nvCxnSpPr>
      <xdr:spPr>
        <a:xfrm>
          <a:off x="13512800" y="1020917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117898</xdr:rowOff>
    </xdr:from>
    <xdr:to>
      <xdr:col>81</xdr:col>
      <xdr:colOff>95250</xdr:colOff>
      <xdr:row>60</xdr:row>
      <xdr:rowOff>48048</xdr:rowOff>
    </xdr:to>
    <xdr:sp macro="" textlink="">
      <xdr:nvSpPr>
        <xdr:cNvPr id="340" name="楕円 339"/>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134425</xdr:rowOff>
    </xdr:from>
    <xdr:ext cx="762000" cy="259045"/>
    <xdr:sp macro="" textlink="">
      <xdr:nvSpPr>
        <xdr:cNvPr id="341" name="定員管理の状況該当値テキスト"/>
        <xdr:cNvSpPr txBox="1"/>
      </xdr:nvSpPr>
      <xdr:spPr>
        <a:xfrm>
          <a:off x="17106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103152</xdr:rowOff>
    </xdr:from>
    <xdr:to>
      <xdr:col>77</xdr:col>
      <xdr:colOff>95250</xdr:colOff>
      <xdr:row>60</xdr:row>
      <xdr:rowOff>33302</xdr:rowOff>
    </xdr:to>
    <xdr:sp macro="" textlink="">
      <xdr:nvSpPr>
        <xdr:cNvPr id="342" name="楕円 341"/>
        <xdr:cNvSpPr/>
      </xdr:nvSpPr>
      <xdr:spPr>
        <a:xfrm>
          <a:off x="16129000" y="102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43479</xdr:rowOff>
    </xdr:from>
    <xdr:ext cx="736600" cy="259045"/>
    <xdr:sp macro="" textlink="">
      <xdr:nvSpPr>
        <xdr:cNvPr id="343" name="テキスト ボックス 342"/>
        <xdr:cNvSpPr txBox="1"/>
      </xdr:nvSpPr>
      <xdr:spPr>
        <a:xfrm>
          <a:off x="15798800" y="9987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100471</xdr:rowOff>
    </xdr:from>
    <xdr:to>
      <xdr:col>73</xdr:col>
      <xdr:colOff>44450</xdr:colOff>
      <xdr:row>60</xdr:row>
      <xdr:rowOff>30621</xdr:rowOff>
    </xdr:to>
    <xdr:sp macro="" textlink="">
      <xdr:nvSpPr>
        <xdr:cNvPr id="344" name="楕円 343"/>
        <xdr:cNvSpPr/>
      </xdr:nvSpPr>
      <xdr:spPr>
        <a:xfrm>
          <a:off x="15240000" y="102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40798</xdr:rowOff>
    </xdr:from>
    <xdr:ext cx="762000" cy="259045"/>
    <xdr:sp macro="" textlink="">
      <xdr:nvSpPr>
        <xdr:cNvPr id="345" name="テキスト ボックス 344"/>
        <xdr:cNvSpPr txBox="1"/>
      </xdr:nvSpPr>
      <xdr:spPr>
        <a:xfrm>
          <a:off x="14909800" y="998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57573</xdr:rowOff>
    </xdr:from>
    <xdr:to>
      <xdr:col>68</xdr:col>
      <xdr:colOff>203200</xdr:colOff>
      <xdr:row>59</xdr:row>
      <xdr:rowOff>159173</xdr:rowOff>
    </xdr:to>
    <xdr:sp macro="" textlink="">
      <xdr:nvSpPr>
        <xdr:cNvPr id="346" name="楕円 345"/>
        <xdr:cNvSpPr/>
      </xdr:nvSpPr>
      <xdr:spPr>
        <a:xfrm>
          <a:off x="14351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169350</xdr:rowOff>
    </xdr:from>
    <xdr:ext cx="762000" cy="259045"/>
    <xdr:sp macro="" textlink="">
      <xdr:nvSpPr>
        <xdr:cNvPr id="347" name="テキスト ボックス 346"/>
        <xdr:cNvSpPr txBox="1"/>
      </xdr:nvSpPr>
      <xdr:spPr>
        <a:xfrm>
          <a:off x="14020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42827</xdr:rowOff>
    </xdr:from>
    <xdr:to>
      <xdr:col>64</xdr:col>
      <xdr:colOff>152400</xdr:colOff>
      <xdr:row>59</xdr:row>
      <xdr:rowOff>144427</xdr:rowOff>
    </xdr:to>
    <xdr:sp macro="" textlink="">
      <xdr:nvSpPr>
        <xdr:cNvPr id="348" name="楕円 347"/>
        <xdr:cNvSpPr/>
      </xdr:nvSpPr>
      <xdr:spPr>
        <a:xfrm>
          <a:off x="13462000" y="101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154604</xdr:rowOff>
    </xdr:from>
    <xdr:ext cx="762000" cy="259045"/>
    <xdr:sp macro="" textlink="">
      <xdr:nvSpPr>
        <xdr:cNvPr id="349" name="テキスト ボックス 348"/>
        <xdr:cNvSpPr txBox="1"/>
      </xdr:nvSpPr>
      <xdr:spPr>
        <a:xfrm>
          <a:off x="13131800" y="99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単年度では、普通交付税額の増などにより改善しているが、３カ年平均で算出することから、平成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年度と令和３年度の実質公債費比率の差により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類似団体内平均値よりも下回っているが、地方債の発行抑制に努めつつ、その推移に注視していく。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35983</xdr:rowOff>
    </xdr:to>
    <xdr:cxnSp macro="">
      <xdr:nvCxnSpPr>
        <xdr:cNvPr id="382" name="直線コネクタ 381"/>
        <xdr:cNvCxnSpPr/>
      </xdr:nvCxnSpPr>
      <xdr:spPr>
        <a:xfrm>
          <a:off x="16179800" y="70573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27940</xdr:rowOff>
    </xdr:to>
    <xdr:cxnSp macro="">
      <xdr:nvCxnSpPr>
        <xdr:cNvPr id="385" name="直線コネクタ 384"/>
        <xdr:cNvCxnSpPr/>
      </xdr:nvCxnSpPr>
      <xdr:spPr>
        <a:xfrm>
          <a:off x="15290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27940</xdr:rowOff>
    </xdr:to>
    <xdr:cxnSp macro="">
      <xdr:nvCxnSpPr>
        <xdr:cNvPr id="388" name="直線コネクタ 387"/>
        <xdr:cNvCxnSpPr/>
      </xdr:nvCxnSpPr>
      <xdr:spPr>
        <a:xfrm flipV="1">
          <a:off x="14401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91" name="直線コネクタ 390"/>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1" name="楕円 400"/>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2"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3" name="楕円 402"/>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4" name="テキスト ボックス 403"/>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5" name="楕円 404"/>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6" name="テキスト ボックス 405"/>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7" name="楕円 406"/>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8" name="テキスト ボックス 40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9" name="楕円 408"/>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0" name="テキスト ボックス 40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債残高の減少や大阪広域水道企業団への職員の身分移管による退職手当負担見込額の減少により、将来負担額が減少し、剰余金を財源とした財政調整基金への積立や減債基金、その他特定目的基金への積立により充当可能基金が増加した。将来負担額を充当可能財源などが上回ったことにより、将来負担比率は減少した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今後も地方債発行の抑制を図るなど、将来負担比率の抑制に努めつつ、その推移に注視していく。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98256</xdr:rowOff>
    </xdr:from>
    <xdr:to>
      <xdr:col>77</xdr:col>
      <xdr:colOff>44450</xdr:colOff>
      <xdr:row>15</xdr:row>
      <xdr:rowOff>0</xdr:rowOff>
    </xdr:to>
    <xdr:cxnSp macro="">
      <xdr:nvCxnSpPr>
        <xdr:cNvPr id="444" name="直線コネクタ 443"/>
        <xdr:cNvCxnSpPr/>
      </xdr:nvCxnSpPr>
      <xdr:spPr>
        <a:xfrm flipV="1">
          <a:off x="15290800" y="2498556"/>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145711</xdr:rowOff>
    </xdr:from>
    <xdr:to>
      <xdr:col>72</xdr:col>
      <xdr:colOff>203200</xdr:colOff>
      <xdr:row>15</xdr:row>
      <xdr:rowOff>0</xdr:rowOff>
    </xdr:to>
    <xdr:cxnSp macro="">
      <xdr:nvCxnSpPr>
        <xdr:cNvPr id="447" name="直線コネクタ 446"/>
        <xdr:cNvCxnSpPr/>
      </xdr:nvCxnSpPr>
      <xdr:spPr>
        <a:xfrm>
          <a:off x="14401800" y="254601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145711</xdr:rowOff>
    </xdr:from>
    <xdr:to>
      <xdr:col>68</xdr:col>
      <xdr:colOff>152400</xdr:colOff>
      <xdr:row>14</xdr:row>
      <xdr:rowOff>153755</xdr:rowOff>
    </xdr:to>
    <xdr:cxnSp macro="">
      <xdr:nvCxnSpPr>
        <xdr:cNvPr id="450" name="直線コネクタ 449"/>
        <xdr:cNvCxnSpPr/>
      </xdr:nvCxnSpPr>
      <xdr:spPr>
        <a:xfrm flipV="1">
          <a:off x="13512800" y="254601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3" name="フローチャート: 判断 452"/>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4" name="テキスト ボックス 453"/>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5" name="フローチャート: 判断 454"/>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63729</xdr:rowOff>
    </xdr:from>
    <xdr:ext cx="762000" cy="259045"/>
    <xdr:sp macro="" textlink="">
      <xdr:nvSpPr>
        <xdr:cNvPr id="456" name="テキスト ボックス 455"/>
        <xdr:cNvSpPr txBox="1"/>
      </xdr:nvSpPr>
      <xdr:spPr>
        <a:xfrm>
          <a:off x="13131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47456</xdr:rowOff>
    </xdr:from>
    <xdr:to>
      <xdr:col>77</xdr:col>
      <xdr:colOff>95250</xdr:colOff>
      <xdr:row>14</xdr:row>
      <xdr:rowOff>149056</xdr:rowOff>
    </xdr:to>
    <xdr:sp macro="" textlink="">
      <xdr:nvSpPr>
        <xdr:cNvPr id="462" name="楕円 461"/>
        <xdr:cNvSpPr/>
      </xdr:nvSpPr>
      <xdr:spPr>
        <a:xfrm>
          <a:off x="16129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133833</xdr:rowOff>
    </xdr:from>
    <xdr:ext cx="736600" cy="259045"/>
    <xdr:sp macro="" textlink="">
      <xdr:nvSpPr>
        <xdr:cNvPr id="463" name="テキスト ボックス 462"/>
        <xdr:cNvSpPr txBox="1"/>
      </xdr:nvSpPr>
      <xdr:spPr>
        <a:xfrm>
          <a:off x="15798800" y="253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64" name="楕円 463"/>
        <xdr:cNvSpPr/>
      </xdr:nvSpPr>
      <xdr:spPr>
        <a:xfrm>
          <a:off x="15240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65" name="テキスト ボックス 464"/>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94911</xdr:rowOff>
    </xdr:from>
    <xdr:to>
      <xdr:col>68</xdr:col>
      <xdr:colOff>203200</xdr:colOff>
      <xdr:row>15</xdr:row>
      <xdr:rowOff>25061</xdr:rowOff>
    </xdr:to>
    <xdr:sp macro="" textlink="">
      <xdr:nvSpPr>
        <xdr:cNvPr id="466" name="楕円 465"/>
        <xdr:cNvSpPr/>
      </xdr:nvSpPr>
      <xdr:spPr>
        <a:xfrm>
          <a:off x="14351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9838</xdr:rowOff>
    </xdr:from>
    <xdr:ext cx="762000" cy="259045"/>
    <xdr:sp macro="" textlink="">
      <xdr:nvSpPr>
        <xdr:cNvPr id="467" name="テキスト ボックス 466"/>
        <xdr:cNvSpPr txBox="1"/>
      </xdr:nvSpPr>
      <xdr:spPr>
        <a:xfrm>
          <a:off x="14020800" y="258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102955</xdr:rowOff>
    </xdr:from>
    <xdr:to>
      <xdr:col>64</xdr:col>
      <xdr:colOff>152400</xdr:colOff>
      <xdr:row>15</xdr:row>
      <xdr:rowOff>33105</xdr:rowOff>
    </xdr:to>
    <xdr:sp macro="" textlink="">
      <xdr:nvSpPr>
        <xdr:cNvPr id="468" name="楕円 467"/>
        <xdr:cNvSpPr/>
      </xdr:nvSpPr>
      <xdr:spPr>
        <a:xfrm>
          <a:off x="13462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43282</xdr:rowOff>
    </xdr:from>
    <xdr:ext cx="762000" cy="259045"/>
    <xdr:sp macro="" textlink="">
      <xdr:nvSpPr>
        <xdr:cNvPr id="469" name="テキスト ボックス 468"/>
        <xdr:cNvSpPr txBox="1"/>
      </xdr:nvSpPr>
      <xdr:spPr>
        <a:xfrm>
          <a:off x="13131800" y="22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167061" cy="425758"/>
    <xdr:sp macro="" textlink="">
      <xdr:nvSpPr>
        <xdr:cNvPr id="471" name="テキスト ボックス 470"/>
        <xdr:cNvSpPr txBox="1"/>
      </xdr:nvSpPr>
      <xdr:spPr>
        <a:xfrm>
          <a:off x="762000" y="45243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15,147
15,002
25.26
6,949,224
6,766,335
176,888
4,395,026
6,137,910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給与構造改革の実施や各種委員報酬の見直しなどを実施しているものの、類似団体内平均値を大きく上回っている。主な要因としては、保育園及び一部のこども園を直営で行っていることが挙げられる。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今後も民間委託や指定管理者制度の活用を検討などを行い、最小限の職員補充に留め、総人件費の抑制に努める。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140607</xdr:rowOff>
    </xdr:from>
    <xdr:to>
      <xdr:col>24</xdr:col>
      <xdr:colOff>25400</xdr:colOff>
      <xdr:row>40</xdr:row>
      <xdr:rowOff>78015</xdr:rowOff>
    </xdr:to>
    <xdr:cxnSp macro="">
      <xdr:nvCxnSpPr>
        <xdr:cNvPr id="68" name="直線コネクタ 67"/>
        <xdr:cNvCxnSpPr/>
      </xdr:nvCxnSpPr>
      <xdr:spPr>
        <a:xfrm flipV="1">
          <a:off x="3987800" y="68271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170543</xdr:rowOff>
    </xdr:from>
    <xdr:to>
      <xdr:col>19</xdr:col>
      <xdr:colOff>187325</xdr:colOff>
      <xdr:row>40</xdr:row>
      <xdr:rowOff>78015</xdr:rowOff>
    </xdr:to>
    <xdr:cxnSp macro="">
      <xdr:nvCxnSpPr>
        <xdr:cNvPr id="71" name="直線コネクタ 70"/>
        <xdr:cNvCxnSpPr/>
      </xdr:nvCxnSpPr>
      <xdr:spPr>
        <a:xfrm>
          <a:off x="3098800" y="66856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170543</xdr:rowOff>
    </xdr:from>
    <xdr:to>
      <xdr:col>15</xdr:col>
      <xdr:colOff>98425</xdr:colOff>
      <xdr:row>39</xdr:row>
      <xdr:rowOff>86178</xdr:rowOff>
    </xdr:to>
    <xdr:cxnSp macro="">
      <xdr:nvCxnSpPr>
        <xdr:cNvPr id="74" name="直線コネクタ 73"/>
        <xdr:cNvCxnSpPr/>
      </xdr:nvCxnSpPr>
      <xdr:spPr>
        <a:xfrm flipV="1">
          <a:off x="2209800" y="6685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86178</xdr:rowOff>
    </xdr:to>
    <xdr:cxnSp macro="">
      <xdr:nvCxnSpPr>
        <xdr:cNvPr id="77" name="直線コネクタ 76"/>
        <xdr:cNvCxnSpPr/>
      </xdr:nvCxnSpPr>
      <xdr:spPr>
        <a:xfrm>
          <a:off x="1320800" y="6718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89807</xdr:rowOff>
    </xdr:from>
    <xdr:to>
      <xdr:col>24</xdr:col>
      <xdr:colOff>76200</xdr:colOff>
      <xdr:row>40</xdr:row>
      <xdr:rowOff>19957</xdr:rowOff>
    </xdr:to>
    <xdr:sp macro="" textlink="">
      <xdr:nvSpPr>
        <xdr:cNvPr id="87" name="楕円 86"/>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61884</xdr:rowOff>
    </xdr:from>
    <xdr:ext cx="762000" cy="259045"/>
    <xdr:sp macro="" textlink="">
      <xdr:nvSpPr>
        <xdr:cNvPr id="88" name="人件費該当値テキスト"/>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macro="" textlink="">
      <xdr:nvSpPr>
        <xdr:cNvPr id="89" name="楕円 88"/>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macro="" textlink="">
      <xdr:nvSpPr>
        <xdr:cNvPr id="90" name="テキスト ボックス 89"/>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119743</xdr:rowOff>
    </xdr:from>
    <xdr:to>
      <xdr:col>15</xdr:col>
      <xdr:colOff>149225</xdr:colOff>
      <xdr:row>39</xdr:row>
      <xdr:rowOff>49893</xdr:rowOff>
    </xdr:to>
    <xdr:sp macro="" textlink="">
      <xdr:nvSpPr>
        <xdr:cNvPr id="91" name="楕円 90"/>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34670</xdr:rowOff>
    </xdr:from>
    <xdr:ext cx="762000" cy="259045"/>
    <xdr:sp macro="" textlink="">
      <xdr:nvSpPr>
        <xdr:cNvPr id="92" name="テキスト ボックス 91"/>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35378</xdr:rowOff>
    </xdr:from>
    <xdr:to>
      <xdr:col>11</xdr:col>
      <xdr:colOff>60325</xdr:colOff>
      <xdr:row>39</xdr:row>
      <xdr:rowOff>136978</xdr:rowOff>
    </xdr:to>
    <xdr:sp macro="" textlink="">
      <xdr:nvSpPr>
        <xdr:cNvPr id="93" name="楕円 92"/>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121755</xdr:rowOff>
    </xdr:from>
    <xdr:ext cx="762000" cy="259045"/>
    <xdr:sp macro="" textlink="">
      <xdr:nvSpPr>
        <xdr:cNvPr id="94" name="テキスト ボックス 93"/>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5" name="楕円 94"/>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6" name="テキスト ボックス 95"/>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物件費に係る経常収支比率について、施設の管理委託料の削減などにより、令和３年度は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類似団体内平均値に比べ高い状態が続いているが、保有施設にかかる施設維持管理経費や内部管理経費などによるものが一因であるため、削減に努めている。</a:t>
          </a:r>
        </a:p>
        <a:p>
          <a:r>
            <a:rPr kumimoji="1" lang="ja-JP" altLang="en-US" sz="1300">
              <a:latin typeface="ＭＳ Ｐゴシック" panose="020B0600070205080204" pitchFamily="50" charset="-128"/>
              <a:ea typeface="ＭＳ Ｐゴシック" panose="020B0600070205080204" pitchFamily="50" charset="-128"/>
            </a:rPr>
            <a:t>　今後も公共施設総合管理計画に基づき、町内公共施設の再編を進めることで、コスト削減を図っていく。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85090</xdr:rowOff>
    </xdr:to>
    <xdr:cxnSp macro="">
      <xdr:nvCxnSpPr>
        <xdr:cNvPr id="129" name="直線コネクタ 128"/>
        <xdr:cNvCxnSpPr/>
      </xdr:nvCxnSpPr>
      <xdr:spPr>
        <a:xfrm flipV="1">
          <a:off x="15671800" y="29159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18</xdr:row>
      <xdr:rowOff>35560</xdr:rowOff>
    </xdr:to>
    <xdr:cxnSp macro="">
      <xdr:nvCxnSpPr>
        <xdr:cNvPr id="132" name="直線コネクタ 131"/>
        <xdr:cNvCxnSpPr/>
      </xdr:nvCxnSpPr>
      <xdr:spPr>
        <a:xfrm flipV="1">
          <a:off x="14782800" y="2999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35560</xdr:rowOff>
    </xdr:to>
    <xdr:cxnSp macro="">
      <xdr:nvCxnSpPr>
        <xdr:cNvPr id="135" name="直線コネクタ 134"/>
        <xdr:cNvCxnSpPr/>
      </xdr:nvCxnSpPr>
      <xdr:spPr>
        <a:xfrm>
          <a:off x="13893800" y="306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35560</xdr:rowOff>
    </xdr:to>
    <xdr:cxnSp macro="">
      <xdr:nvCxnSpPr>
        <xdr:cNvPr id="138" name="直線コネクタ 137"/>
        <xdr:cNvCxnSpPr/>
      </xdr:nvCxnSpPr>
      <xdr:spPr>
        <a:xfrm flipV="1">
          <a:off x="13004800" y="306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8" name="楕円 147"/>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9"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50" name="楕円 149"/>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51" name="テキスト ボックス 150"/>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2" name="楕円 151"/>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3" name="テキスト ボックス 152"/>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6" name="楕円 155"/>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7" name="テキスト ボックス 156"/>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障がい者自立支援給付にかかる経費などの増加により、令和３年度は、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今後、福祉サービスなどの行政需要に適正に対応するとともに、個人給付的性格の支出については適宜見直し、改善に努める。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88900</xdr:rowOff>
    </xdr:to>
    <xdr:cxnSp macro="">
      <xdr:nvCxnSpPr>
        <xdr:cNvPr id="190" name="直線コネクタ 189"/>
        <xdr:cNvCxnSpPr/>
      </xdr:nvCxnSpPr>
      <xdr:spPr>
        <a:xfrm>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57</xdr:row>
      <xdr:rowOff>6350</xdr:rowOff>
    </xdr:to>
    <xdr:cxnSp macro="">
      <xdr:nvCxnSpPr>
        <xdr:cNvPr id="193" name="直線コネクタ 192"/>
        <xdr:cNvCxnSpPr/>
      </xdr:nvCxnSpPr>
      <xdr:spPr>
        <a:xfrm flipV="1">
          <a:off x="3098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57</xdr:row>
      <xdr:rowOff>6350</xdr:rowOff>
    </xdr:to>
    <xdr:cxnSp macro="">
      <xdr:nvCxnSpPr>
        <xdr:cNvPr id="196" name="直線コネクタ 195"/>
        <xdr:cNvCxnSpPr/>
      </xdr:nvCxnSpPr>
      <xdr:spPr>
        <a:xfrm>
          <a:off x="2209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76200</xdr:rowOff>
    </xdr:to>
    <xdr:cxnSp macro="">
      <xdr:nvCxnSpPr>
        <xdr:cNvPr id="199" name="直線コネクタ 198"/>
        <xdr:cNvCxnSpPr/>
      </xdr:nvCxnSpPr>
      <xdr:spPr>
        <a:xfrm flipV="1">
          <a:off x="1320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12" name="テキスト ボックス 211"/>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3" name="楕円 212"/>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214" name="テキスト ボックス 213"/>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16" name="テキスト ボックス 215"/>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8" name="テキスト ボックス 217"/>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をもって下水道事業特別会計が法適用化したため、下水道事業特別会計への繰出金分が補助費に計上されたことなどで、減少したが、特別会計への繰出金については、高齢化などの影響により増加傾向にある。</a:t>
          </a:r>
        </a:p>
        <a:p>
          <a:r>
            <a:rPr kumimoji="1" lang="ja-JP" altLang="en-US" sz="1300">
              <a:latin typeface="ＭＳ Ｐゴシック" panose="020B0600070205080204" pitchFamily="50" charset="-128"/>
              <a:ea typeface="ＭＳ Ｐゴシック" panose="020B0600070205080204" pitchFamily="50" charset="-128"/>
            </a:rPr>
            <a:t>　推移を注視しつつ、引き続き適正な繰出の執行に努める。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66040</xdr:rowOff>
    </xdr:to>
    <xdr:cxnSp macro="">
      <xdr:nvCxnSpPr>
        <xdr:cNvPr id="251" name="直線コネクタ 250"/>
        <xdr:cNvCxnSpPr/>
      </xdr:nvCxnSpPr>
      <xdr:spPr>
        <a:xfrm flipV="1">
          <a:off x="15671800" y="9591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66040</xdr:rowOff>
    </xdr:to>
    <xdr:cxnSp macro="">
      <xdr:nvCxnSpPr>
        <xdr:cNvPr id="254" name="直線コネクタ 253"/>
        <xdr:cNvCxnSpPr/>
      </xdr:nvCxnSpPr>
      <xdr:spPr>
        <a:xfrm>
          <a:off x="14782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57</xdr:row>
      <xdr:rowOff>24130</xdr:rowOff>
    </xdr:to>
    <xdr:cxnSp macro="">
      <xdr:nvCxnSpPr>
        <xdr:cNvPr id="257" name="直線コネクタ 256"/>
        <xdr:cNvCxnSpPr/>
      </xdr:nvCxnSpPr>
      <xdr:spPr>
        <a:xfrm flipV="1">
          <a:off x="13893800" y="9644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24130</xdr:rowOff>
    </xdr:to>
    <xdr:cxnSp macro="">
      <xdr:nvCxnSpPr>
        <xdr:cNvPr id="260" name="直線コネクタ 259"/>
        <xdr:cNvCxnSpPr/>
      </xdr:nvCxnSpPr>
      <xdr:spPr>
        <a:xfrm>
          <a:off x="13004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0" name="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2" name="楕円 271"/>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3" name="テキスト ボックス 272"/>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7" name="テキスト ボックス 276"/>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9" name="テキスト ボックス 278"/>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各種団体への補助交付金の削減を進めてきた経緯もあり、類似団体内平均値を下回っている。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令和３年度については、下水道事業特別会計への繰出金が減少したことなどにより、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ポイント減となっている。</a:t>
          </a:r>
        </a:p>
        <a:p>
          <a:r>
            <a:rPr kumimoji="1" lang="ja-JP" altLang="en-US" sz="1300">
              <a:latin typeface="ＭＳ Ｐゴシック" panose="020B0600070205080204" pitchFamily="50" charset="-128"/>
              <a:ea typeface="ＭＳ Ｐゴシック" panose="020B0600070205080204" pitchFamily="50" charset="-128"/>
            </a:rPr>
            <a:t>　推移を注視しつつ、引き続き適正な補助金等の執行に努める。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123190</xdr:rowOff>
    </xdr:to>
    <xdr:cxnSp macro="">
      <xdr:nvCxnSpPr>
        <xdr:cNvPr id="312" name="直線コネクタ 311"/>
        <xdr:cNvCxnSpPr/>
      </xdr:nvCxnSpPr>
      <xdr:spPr>
        <a:xfrm flipV="1">
          <a:off x="15671800" y="6024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20320</xdr:rowOff>
    </xdr:to>
    <xdr:cxnSp macro="">
      <xdr:nvCxnSpPr>
        <xdr:cNvPr id="315" name="直線コネクタ 314"/>
        <xdr:cNvCxnSpPr/>
      </xdr:nvCxnSpPr>
      <xdr:spPr>
        <a:xfrm flipV="1">
          <a:off x="14782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36</xdr:row>
      <xdr:rowOff>20320</xdr:rowOff>
    </xdr:to>
    <xdr:cxnSp macro="">
      <xdr:nvCxnSpPr>
        <xdr:cNvPr id="318" name="直線コネクタ 317"/>
        <xdr:cNvCxnSpPr/>
      </xdr:nvCxnSpPr>
      <xdr:spPr>
        <a:xfrm>
          <a:off x="13893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123190</xdr:rowOff>
    </xdr:to>
    <xdr:cxnSp macro="">
      <xdr:nvCxnSpPr>
        <xdr:cNvPr id="321" name="直線コネクタ 320"/>
        <xdr:cNvCxnSpPr/>
      </xdr:nvCxnSpPr>
      <xdr:spPr>
        <a:xfrm>
          <a:off x="13004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1" name="楕円 330"/>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32"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3" name="楕円 332"/>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4" name="テキスト ボックス 333"/>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140970</xdr:rowOff>
    </xdr:from>
    <xdr:to>
      <xdr:col>74</xdr:col>
      <xdr:colOff>31750</xdr:colOff>
      <xdr:row>36</xdr:row>
      <xdr:rowOff>71120</xdr:rowOff>
    </xdr:to>
    <xdr:sp macro="" textlink="">
      <xdr:nvSpPr>
        <xdr:cNvPr id="335" name="楕円 334"/>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81297</xdr:rowOff>
    </xdr:from>
    <xdr:ext cx="762000" cy="259045"/>
    <xdr:sp macro="" textlink="">
      <xdr:nvSpPr>
        <xdr:cNvPr id="336" name="テキスト ボックス 335"/>
        <xdr:cNvSpPr txBox="1"/>
      </xdr:nvSpPr>
      <xdr:spPr>
        <a:xfrm>
          <a:off x="14401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37" name="楕円 336"/>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12717</xdr:rowOff>
    </xdr:from>
    <xdr:ext cx="762000" cy="259045"/>
    <xdr:sp macro="" textlink="">
      <xdr:nvSpPr>
        <xdr:cNvPr id="338" name="テキスト ボックス 337"/>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39" name="楕円 338"/>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40" name="テキスト ボックス 339"/>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公債費に係る経常収支比率は令和３年度は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年度に借入れた施設改修事業などの元金償還が終了したことなどによるものである。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今後も新規発行債の抑制に努めつつ、その推移に注視していく。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37846</xdr:rowOff>
    </xdr:to>
    <xdr:cxnSp macro="">
      <xdr:nvCxnSpPr>
        <xdr:cNvPr id="370" name="直線コネクタ 369"/>
        <xdr:cNvCxnSpPr/>
      </xdr:nvCxnSpPr>
      <xdr:spPr>
        <a:xfrm flipV="1">
          <a:off x="3987800" y="13189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37846</xdr:rowOff>
    </xdr:to>
    <xdr:cxnSp macro="">
      <xdr:nvCxnSpPr>
        <xdr:cNvPr id="373" name="直線コネクタ 372"/>
        <xdr:cNvCxnSpPr/>
      </xdr:nvCxnSpPr>
      <xdr:spPr>
        <a:xfrm>
          <a:off x="3098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65278</xdr:rowOff>
    </xdr:to>
    <xdr:cxnSp macro="">
      <xdr:nvCxnSpPr>
        <xdr:cNvPr id="376" name="直線コネクタ 375"/>
        <xdr:cNvCxnSpPr/>
      </xdr:nvCxnSpPr>
      <xdr:spPr>
        <a:xfrm flipV="1">
          <a:off x="2209800" y="132120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65278</xdr:rowOff>
    </xdr:to>
    <xdr:cxnSp macro="">
      <xdr:nvCxnSpPr>
        <xdr:cNvPr id="379" name="直線コネクタ 378"/>
        <xdr:cNvCxnSpPr/>
      </xdr:nvCxnSpPr>
      <xdr:spPr>
        <a:xfrm>
          <a:off x="1320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9" name="楕円 388"/>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90"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1" name="楕円 390"/>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92" name="テキスト ボックス 391"/>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93" name="楕円 392"/>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94" name="テキスト ボックス 393"/>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5" name="楕円 394"/>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6" name="テキスト ボックス 395"/>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7" name="楕円 396"/>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8" name="テキスト ボックス 397"/>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類似団体内平均値を上回り硬直化した財政構造となっている。</a:t>
          </a:r>
        </a:p>
        <a:p>
          <a:r>
            <a:rPr kumimoji="1" lang="ja-JP" altLang="en-US" sz="1300">
              <a:latin typeface="ＭＳ Ｐゴシック" panose="020B0600070205080204" pitchFamily="50" charset="-128"/>
              <a:ea typeface="ＭＳ Ｐゴシック" panose="020B0600070205080204" pitchFamily="50" charset="-128"/>
            </a:rPr>
            <a:t>　今後も、事業のスクラップ＆ビルドにより見直しを行い、歳出全般にわたりコスト削減を目指し、比率の改善に努める。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161289</xdr:rowOff>
    </xdr:to>
    <xdr:cxnSp macro="">
      <xdr:nvCxnSpPr>
        <xdr:cNvPr id="429" name="直線コネクタ 428"/>
        <xdr:cNvCxnSpPr/>
      </xdr:nvCxnSpPr>
      <xdr:spPr>
        <a:xfrm flipV="1">
          <a:off x="15671800" y="13170915"/>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26415</xdr:rowOff>
    </xdr:to>
    <xdr:cxnSp macro="">
      <xdr:nvCxnSpPr>
        <xdr:cNvPr id="432" name="直線コネクタ 431"/>
        <xdr:cNvCxnSpPr/>
      </xdr:nvCxnSpPr>
      <xdr:spPr>
        <a:xfrm flipV="1">
          <a:off x="14782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35561</xdr:rowOff>
    </xdr:to>
    <xdr:cxnSp macro="">
      <xdr:nvCxnSpPr>
        <xdr:cNvPr id="435" name="直線コネクタ 434"/>
        <xdr:cNvCxnSpPr/>
      </xdr:nvCxnSpPr>
      <xdr:spPr>
        <a:xfrm flipV="1">
          <a:off x="13893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40132</xdr:rowOff>
    </xdr:to>
    <xdr:cxnSp macro="">
      <xdr:nvCxnSpPr>
        <xdr:cNvPr id="438" name="直線コネクタ 437"/>
        <xdr:cNvCxnSpPr/>
      </xdr:nvCxnSpPr>
      <xdr:spPr>
        <a:xfrm flipV="1">
          <a:off x="13004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49"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0" name="楕円 449"/>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1" name="テキスト ボックス 450"/>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2" name="楕円 451"/>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3" name="テキスト ボックス 452"/>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4" name="楕円 453"/>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5" name="テキスト ボックス 454"/>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6" name="楕円 455"/>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7" name="テキスト ボックス 456"/>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169405</xdr:rowOff>
    </xdr:from>
    <xdr:to>
      <xdr:col>29</xdr:col>
      <xdr:colOff>127000</xdr:colOff>
      <xdr:row>18</xdr:row>
      <xdr:rowOff>7836</xdr:rowOff>
    </xdr:to>
    <xdr:cxnSp macro="">
      <xdr:nvCxnSpPr>
        <xdr:cNvPr id="50" name="直線コネクタ 49"/>
        <xdr:cNvCxnSpPr/>
      </xdr:nvCxnSpPr>
      <xdr:spPr bwMode="auto">
        <a:xfrm>
          <a:off x="5003800" y="3131680"/>
          <a:ext cx="647700" cy="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169405</xdr:rowOff>
    </xdr:from>
    <xdr:to>
      <xdr:col>26</xdr:col>
      <xdr:colOff>50800</xdr:colOff>
      <xdr:row>18</xdr:row>
      <xdr:rowOff>85915</xdr:rowOff>
    </xdr:to>
    <xdr:cxnSp macro="">
      <xdr:nvCxnSpPr>
        <xdr:cNvPr id="53" name="直線コネクタ 52"/>
        <xdr:cNvCxnSpPr/>
      </xdr:nvCxnSpPr>
      <xdr:spPr bwMode="auto">
        <a:xfrm flipV="1">
          <a:off x="4305300" y="3131680"/>
          <a:ext cx="698500" cy="8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85915</xdr:rowOff>
    </xdr:from>
    <xdr:to>
      <xdr:col>22</xdr:col>
      <xdr:colOff>114300</xdr:colOff>
      <xdr:row>18</xdr:row>
      <xdr:rowOff>108864</xdr:rowOff>
    </xdr:to>
    <xdr:cxnSp macro="">
      <xdr:nvCxnSpPr>
        <xdr:cNvPr id="56" name="直線コネクタ 55"/>
        <xdr:cNvCxnSpPr/>
      </xdr:nvCxnSpPr>
      <xdr:spPr bwMode="auto">
        <a:xfrm flipV="1">
          <a:off x="3606800" y="3219640"/>
          <a:ext cx="698500" cy="2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108864</xdr:rowOff>
    </xdr:from>
    <xdr:to>
      <xdr:col>18</xdr:col>
      <xdr:colOff>177800</xdr:colOff>
      <xdr:row>18</xdr:row>
      <xdr:rowOff>118554</xdr:rowOff>
    </xdr:to>
    <xdr:cxnSp macro="">
      <xdr:nvCxnSpPr>
        <xdr:cNvPr id="59" name="直線コネクタ 58"/>
        <xdr:cNvCxnSpPr/>
      </xdr:nvCxnSpPr>
      <xdr:spPr bwMode="auto">
        <a:xfrm flipV="1">
          <a:off x="2908300" y="3242589"/>
          <a:ext cx="698500" cy="9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128486</xdr:rowOff>
    </xdr:from>
    <xdr:to>
      <xdr:col>29</xdr:col>
      <xdr:colOff>177800</xdr:colOff>
      <xdr:row>18</xdr:row>
      <xdr:rowOff>58636</xdr:rowOff>
    </xdr:to>
    <xdr:sp macro="" textlink="">
      <xdr:nvSpPr>
        <xdr:cNvPr id="69" name="楕円 68"/>
        <xdr:cNvSpPr/>
      </xdr:nvSpPr>
      <xdr:spPr bwMode="auto">
        <a:xfrm>
          <a:off x="5600700" y="309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100563</xdr:rowOff>
    </xdr:from>
    <xdr:ext cx="762000" cy="259045"/>
    <xdr:sp macro="" textlink="">
      <xdr:nvSpPr>
        <xdr:cNvPr id="70" name="人口1人当たり決算額の推移該当値テキスト130"/>
        <xdr:cNvSpPr txBox="1"/>
      </xdr:nvSpPr>
      <xdr:spPr>
        <a:xfrm>
          <a:off x="5740400" y="306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118605</xdr:rowOff>
    </xdr:from>
    <xdr:to>
      <xdr:col>26</xdr:col>
      <xdr:colOff>101600</xdr:colOff>
      <xdr:row>18</xdr:row>
      <xdr:rowOff>48755</xdr:rowOff>
    </xdr:to>
    <xdr:sp macro="" textlink="">
      <xdr:nvSpPr>
        <xdr:cNvPr id="71" name="楕円 70"/>
        <xdr:cNvSpPr/>
      </xdr:nvSpPr>
      <xdr:spPr bwMode="auto">
        <a:xfrm>
          <a:off x="4953000" y="308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33532</xdr:rowOff>
    </xdr:from>
    <xdr:ext cx="736600" cy="259045"/>
    <xdr:sp macro="" textlink="">
      <xdr:nvSpPr>
        <xdr:cNvPr id="72" name="テキスト ボックス 71"/>
        <xdr:cNvSpPr txBox="1"/>
      </xdr:nvSpPr>
      <xdr:spPr>
        <a:xfrm>
          <a:off x="4622800" y="316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35115</xdr:rowOff>
    </xdr:from>
    <xdr:to>
      <xdr:col>22</xdr:col>
      <xdr:colOff>165100</xdr:colOff>
      <xdr:row>18</xdr:row>
      <xdr:rowOff>136716</xdr:rowOff>
    </xdr:to>
    <xdr:sp macro="" textlink="">
      <xdr:nvSpPr>
        <xdr:cNvPr id="73" name="楕円 72"/>
        <xdr:cNvSpPr/>
      </xdr:nvSpPr>
      <xdr:spPr bwMode="auto">
        <a:xfrm>
          <a:off x="4254500" y="31688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121493</xdr:rowOff>
    </xdr:from>
    <xdr:ext cx="762000" cy="259045"/>
    <xdr:sp macro="" textlink="">
      <xdr:nvSpPr>
        <xdr:cNvPr id="74" name="テキスト ボックス 73"/>
        <xdr:cNvSpPr txBox="1"/>
      </xdr:nvSpPr>
      <xdr:spPr>
        <a:xfrm>
          <a:off x="3924300" y="32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58064</xdr:rowOff>
    </xdr:from>
    <xdr:to>
      <xdr:col>19</xdr:col>
      <xdr:colOff>38100</xdr:colOff>
      <xdr:row>18</xdr:row>
      <xdr:rowOff>159665</xdr:rowOff>
    </xdr:to>
    <xdr:sp macro="" textlink="">
      <xdr:nvSpPr>
        <xdr:cNvPr id="75" name="楕円 74"/>
        <xdr:cNvSpPr/>
      </xdr:nvSpPr>
      <xdr:spPr bwMode="auto">
        <a:xfrm>
          <a:off x="3556000" y="31917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144441</xdr:rowOff>
    </xdr:from>
    <xdr:ext cx="762000" cy="259045"/>
    <xdr:sp macro="" textlink="">
      <xdr:nvSpPr>
        <xdr:cNvPr id="76" name="テキスト ボックス 75"/>
        <xdr:cNvSpPr txBox="1"/>
      </xdr:nvSpPr>
      <xdr:spPr>
        <a:xfrm>
          <a:off x="3225800" y="327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67755</xdr:rowOff>
    </xdr:from>
    <xdr:to>
      <xdr:col>15</xdr:col>
      <xdr:colOff>101600</xdr:colOff>
      <xdr:row>18</xdr:row>
      <xdr:rowOff>169355</xdr:rowOff>
    </xdr:to>
    <xdr:sp macro="" textlink="">
      <xdr:nvSpPr>
        <xdr:cNvPr id="77" name="楕円 76"/>
        <xdr:cNvSpPr/>
      </xdr:nvSpPr>
      <xdr:spPr bwMode="auto">
        <a:xfrm>
          <a:off x="2857500" y="320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154131</xdr:rowOff>
    </xdr:from>
    <xdr:ext cx="762000" cy="259045"/>
    <xdr:sp macro="" textlink="">
      <xdr:nvSpPr>
        <xdr:cNvPr id="78" name="テキスト ボックス 77"/>
        <xdr:cNvSpPr txBox="1"/>
      </xdr:nvSpPr>
      <xdr:spPr>
        <a:xfrm>
          <a:off x="2527300" y="328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159657</xdr:rowOff>
    </xdr:from>
    <xdr:to>
      <xdr:col>29</xdr:col>
      <xdr:colOff>127000</xdr:colOff>
      <xdr:row>35</xdr:row>
      <xdr:rowOff>162041</xdr:rowOff>
    </xdr:to>
    <xdr:cxnSp macro="">
      <xdr:nvCxnSpPr>
        <xdr:cNvPr id="113" name="直線コネクタ 112"/>
        <xdr:cNvCxnSpPr/>
      </xdr:nvCxnSpPr>
      <xdr:spPr bwMode="auto">
        <a:xfrm>
          <a:off x="5003800" y="6770007"/>
          <a:ext cx="647700" cy="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159657</xdr:rowOff>
    </xdr:from>
    <xdr:to>
      <xdr:col>26</xdr:col>
      <xdr:colOff>50800</xdr:colOff>
      <xdr:row>35</xdr:row>
      <xdr:rowOff>285452</xdr:rowOff>
    </xdr:to>
    <xdr:cxnSp macro="">
      <xdr:nvCxnSpPr>
        <xdr:cNvPr id="116" name="直線コネクタ 115"/>
        <xdr:cNvCxnSpPr/>
      </xdr:nvCxnSpPr>
      <xdr:spPr bwMode="auto">
        <a:xfrm flipV="1">
          <a:off x="4305300" y="6770007"/>
          <a:ext cx="698500" cy="12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249431</xdr:rowOff>
    </xdr:from>
    <xdr:to>
      <xdr:col>22</xdr:col>
      <xdr:colOff>114300</xdr:colOff>
      <xdr:row>35</xdr:row>
      <xdr:rowOff>285452</xdr:rowOff>
    </xdr:to>
    <xdr:cxnSp macro="">
      <xdr:nvCxnSpPr>
        <xdr:cNvPr id="119" name="直線コネクタ 118"/>
        <xdr:cNvCxnSpPr/>
      </xdr:nvCxnSpPr>
      <xdr:spPr bwMode="auto">
        <a:xfrm>
          <a:off x="3606800" y="6859781"/>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249431</xdr:rowOff>
    </xdr:from>
    <xdr:to>
      <xdr:col>18</xdr:col>
      <xdr:colOff>177800</xdr:colOff>
      <xdr:row>35</xdr:row>
      <xdr:rowOff>258216</xdr:rowOff>
    </xdr:to>
    <xdr:cxnSp macro="">
      <xdr:nvCxnSpPr>
        <xdr:cNvPr id="122" name="直線コネクタ 121"/>
        <xdr:cNvCxnSpPr/>
      </xdr:nvCxnSpPr>
      <xdr:spPr bwMode="auto">
        <a:xfrm flipV="1">
          <a:off x="2908300" y="6859781"/>
          <a:ext cx="698500" cy="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111241</xdr:rowOff>
    </xdr:from>
    <xdr:to>
      <xdr:col>29</xdr:col>
      <xdr:colOff>177800</xdr:colOff>
      <xdr:row>35</xdr:row>
      <xdr:rowOff>212841</xdr:rowOff>
    </xdr:to>
    <xdr:sp macro="" textlink="">
      <xdr:nvSpPr>
        <xdr:cNvPr id="132" name="楕円 131"/>
        <xdr:cNvSpPr/>
      </xdr:nvSpPr>
      <xdr:spPr bwMode="auto">
        <a:xfrm>
          <a:off x="5600700" y="672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83318</xdr:rowOff>
    </xdr:from>
    <xdr:ext cx="762000" cy="259045"/>
    <xdr:sp macro="" textlink="">
      <xdr:nvSpPr>
        <xdr:cNvPr id="133" name="人口1人当たり決算額の推移該当値テキスト445"/>
        <xdr:cNvSpPr txBox="1"/>
      </xdr:nvSpPr>
      <xdr:spPr>
        <a:xfrm>
          <a:off x="5740400" y="669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108857</xdr:rowOff>
    </xdr:from>
    <xdr:to>
      <xdr:col>26</xdr:col>
      <xdr:colOff>101600</xdr:colOff>
      <xdr:row>35</xdr:row>
      <xdr:rowOff>210457</xdr:rowOff>
    </xdr:to>
    <xdr:sp macro="" textlink="">
      <xdr:nvSpPr>
        <xdr:cNvPr id="134" name="楕円 133"/>
        <xdr:cNvSpPr/>
      </xdr:nvSpPr>
      <xdr:spPr bwMode="auto">
        <a:xfrm>
          <a:off x="4953000" y="671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195234</xdr:rowOff>
    </xdr:from>
    <xdr:ext cx="736600" cy="259045"/>
    <xdr:sp macro="" textlink="">
      <xdr:nvSpPr>
        <xdr:cNvPr id="135" name="テキスト ボックス 134"/>
        <xdr:cNvSpPr txBox="1"/>
      </xdr:nvSpPr>
      <xdr:spPr>
        <a:xfrm>
          <a:off x="4622800" y="680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234652</xdr:rowOff>
    </xdr:from>
    <xdr:to>
      <xdr:col>22</xdr:col>
      <xdr:colOff>165100</xdr:colOff>
      <xdr:row>35</xdr:row>
      <xdr:rowOff>336252</xdr:rowOff>
    </xdr:to>
    <xdr:sp macro="" textlink="">
      <xdr:nvSpPr>
        <xdr:cNvPr id="136" name="楕円 135"/>
        <xdr:cNvSpPr/>
      </xdr:nvSpPr>
      <xdr:spPr bwMode="auto">
        <a:xfrm>
          <a:off x="4254500" y="684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321029</xdr:rowOff>
    </xdr:from>
    <xdr:ext cx="762000" cy="259045"/>
    <xdr:sp macro="" textlink="">
      <xdr:nvSpPr>
        <xdr:cNvPr id="137" name="テキスト ボックス 136"/>
        <xdr:cNvSpPr txBox="1"/>
      </xdr:nvSpPr>
      <xdr:spPr>
        <a:xfrm>
          <a:off x="3924300" y="693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198631</xdr:rowOff>
    </xdr:from>
    <xdr:to>
      <xdr:col>19</xdr:col>
      <xdr:colOff>38100</xdr:colOff>
      <xdr:row>35</xdr:row>
      <xdr:rowOff>300231</xdr:rowOff>
    </xdr:to>
    <xdr:sp macro="" textlink="">
      <xdr:nvSpPr>
        <xdr:cNvPr id="138" name="楕円 137"/>
        <xdr:cNvSpPr/>
      </xdr:nvSpPr>
      <xdr:spPr bwMode="auto">
        <a:xfrm>
          <a:off x="3556000" y="680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285008</xdr:rowOff>
    </xdr:from>
    <xdr:ext cx="762000" cy="259045"/>
    <xdr:sp macro="" textlink="">
      <xdr:nvSpPr>
        <xdr:cNvPr id="139" name="テキスト ボックス 138"/>
        <xdr:cNvSpPr txBox="1"/>
      </xdr:nvSpPr>
      <xdr:spPr>
        <a:xfrm>
          <a:off x="3225800" y="689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207416</xdr:rowOff>
    </xdr:from>
    <xdr:to>
      <xdr:col>15</xdr:col>
      <xdr:colOff>101600</xdr:colOff>
      <xdr:row>35</xdr:row>
      <xdr:rowOff>309016</xdr:rowOff>
    </xdr:to>
    <xdr:sp macro="" textlink="">
      <xdr:nvSpPr>
        <xdr:cNvPr id="140" name="楕円 139"/>
        <xdr:cNvSpPr/>
      </xdr:nvSpPr>
      <xdr:spPr bwMode="auto">
        <a:xfrm>
          <a:off x="2857500" y="681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293793</xdr:rowOff>
    </xdr:from>
    <xdr:ext cx="762000" cy="259045"/>
    <xdr:sp macro="" textlink="">
      <xdr:nvSpPr>
        <xdr:cNvPr id="141" name="テキスト ボックス 140"/>
        <xdr:cNvSpPr txBox="1"/>
      </xdr:nvSpPr>
      <xdr:spPr>
        <a:xfrm>
          <a:off x="2527300" y="69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15,147
15,002
25.26
6,949,224
6,766,335
176,888
4,395,026
6,137,910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74063</xdr:rowOff>
    </xdr:from>
    <xdr:to>
      <xdr:col>24</xdr:col>
      <xdr:colOff>63500</xdr:colOff>
      <xdr:row>35</xdr:row>
      <xdr:rowOff>143686</xdr:rowOff>
    </xdr:to>
    <xdr:cxnSp macro="">
      <xdr:nvCxnSpPr>
        <xdr:cNvPr id="65" name="直線コネクタ 64"/>
        <xdr:cNvCxnSpPr/>
      </xdr:nvCxnSpPr>
      <xdr:spPr>
        <a:xfrm flipV="1">
          <a:off x="3797300" y="6074813"/>
          <a:ext cx="838200" cy="6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143686</xdr:rowOff>
    </xdr:from>
    <xdr:to>
      <xdr:col>19</xdr:col>
      <xdr:colOff>177800</xdr:colOff>
      <xdr:row>36</xdr:row>
      <xdr:rowOff>75106</xdr:rowOff>
    </xdr:to>
    <xdr:cxnSp macro="">
      <xdr:nvCxnSpPr>
        <xdr:cNvPr id="68" name="直線コネクタ 67"/>
        <xdr:cNvCxnSpPr/>
      </xdr:nvCxnSpPr>
      <xdr:spPr>
        <a:xfrm flipV="1">
          <a:off x="2908300" y="614443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71720</xdr:rowOff>
    </xdr:from>
    <xdr:to>
      <xdr:col>15</xdr:col>
      <xdr:colOff>50800</xdr:colOff>
      <xdr:row>36</xdr:row>
      <xdr:rowOff>75106</xdr:rowOff>
    </xdr:to>
    <xdr:cxnSp macro="">
      <xdr:nvCxnSpPr>
        <xdr:cNvPr id="71" name="直線コネクタ 70"/>
        <xdr:cNvCxnSpPr/>
      </xdr:nvCxnSpPr>
      <xdr:spPr>
        <a:xfrm>
          <a:off x="2019300" y="6243920"/>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71720</xdr:rowOff>
    </xdr:from>
    <xdr:to>
      <xdr:col>10</xdr:col>
      <xdr:colOff>114300</xdr:colOff>
      <xdr:row>36</xdr:row>
      <xdr:rowOff>120283</xdr:rowOff>
    </xdr:to>
    <xdr:cxnSp macro="">
      <xdr:nvCxnSpPr>
        <xdr:cNvPr id="74" name="直線コネクタ 73"/>
        <xdr:cNvCxnSpPr/>
      </xdr:nvCxnSpPr>
      <xdr:spPr>
        <a:xfrm flipV="1">
          <a:off x="1130300" y="6243920"/>
          <a:ext cx="889000" cy="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23263</xdr:rowOff>
    </xdr:from>
    <xdr:to>
      <xdr:col>24</xdr:col>
      <xdr:colOff>114300</xdr:colOff>
      <xdr:row>35</xdr:row>
      <xdr:rowOff>124863</xdr:rowOff>
    </xdr:to>
    <xdr:sp macro="" textlink="">
      <xdr:nvSpPr>
        <xdr:cNvPr id="84" name="楕円 83"/>
        <xdr:cNvSpPr/>
      </xdr:nvSpPr>
      <xdr:spPr>
        <a:xfrm>
          <a:off x="4584700" y="60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46140</xdr:rowOff>
    </xdr:from>
    <xdr:ext cx="534377" cy="259045"/>
    <xdr:sp macro="" textlink="">
      <xdr:nvSpPr>
        <xdr:cNvPr id="85" name="人件費該当値テキスト"/>
        <xdr:cNvSpPr txBox="1"/>
      </xdr:nvSpPr>
      <xdr:spPr>
        <a:xfrm>
          <a:off x="4686300" y="58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92886</xdr:rowOff>
    </xdr:from>
    <xdr:to>
      <xdr:col>20</xdr:col>
      <xdr:colOff>38100</xdr:colOff>
      <xdr:row>36</xdr:row>
      <xdr:rowOff>23036</xdr:rowOff>
    </xdr:to>
    <xdr:sp macro="" textlink="">
      <xdr:nvSpPr>
        <xdr:cNvPr id="86" name="楕円 85"/>
        <xdr:cNvSpPr/>
      </xdr:nvSpPr>
      <xdr:spPr>
        <a:xfrm>
          <a:off x="3746500" y="60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14163</xdr:rowOff>
    </xdr:from>
    <xdr:ext cx="534377" cy="259045"/>
    <xdr:sp macro="" textlink="">
      <xdr:nvSpPr>
        <xdr:cNvPr id="87" name="テキスト ボックス 86"/>
        <xdr:cNvSpPr txBox="1"/>
      </xdr:nvSpPr>
      <xdr:spPr>
        <a:xfrm>
          <a:off x="3530111" y="61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24306</xdr:rowOff>
    </xdr:from>
    <xdr:to>
      <xdr:col>15</xdr:col>
      <xdr:colOff>101600</xdr:colOff>
      <xdr:row>36</xdr:row>
      <xdr:rowOff>125906</xdr:rowOff>
    </xdr:to>
    <xdr:sp macro="" textlink="">
      <xdr:nvSpPr>
        <xdr:cNvPr id="88" name="楕円 87"/>
        <xdr:cNvSpPr/>
      </xdr:nvSpPr>
      <xdr:spPr>
        <a:xfrm>
          <a:off x="2857500" y="61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117033</xdr:rowOff>
    </xdr:from>
    <xdr:ext cx="534377" cy="259045"/>
    <xdr:sp macro="" textlink="">
      <xdr:nvSpPr>
        <xdr:cNvPr id="89" name="テキスト ボックス 88"/>
        <xdr:cNvSpPr txBox="1"/>
      </xdr:nvSpPr>
      <xdr:spPr>
        <a:xfrm>
          <a:off x="2641111" y="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20920</xdr:rowOff>
    </xdr:from>
    <xdr:to>
      <xdr:col>10</xdr:col>
      <xdr:colOff>165100</xdr:colOff>
      <xdr:row>36</xdr:row>
      <xdr:rowOff>122520</xdr:rowOff>
    </xdr:to>
    <xdr:sp macro="" textlink="">
      <xdr:nvSpPr>
        <xdr:cNvPr id="90" name="楕円 89"/>
        <xdr:cNvSpPr/>
      </xdr:nvSpPr>
      <xdr:spPr>
        <a:xfrm>
          <a:off x="1968500" y="61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139047</xdr:rowOff>
    </xdr:from>
    <xdr:ext cx="534377" cy="259045"/>
    <xdr:sp macro="" textlink="">
      <xdr:nvSpPr>
        <xdr:cNvPr id="91" name="テキスト ボックス 90"/>
        <xdr:cNvSpPr txBox="1"/>
      </xdr:nvSpPr>
      <xdr:spPr>
        <a:xfrm>
          <a:off x="1752111" y="59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69483</xdr:rowOff>
    </xdr:from>
    <xdr:to>
      <xdr:col>6</xdr:col>
      <xdr:colOff>38100</xdr:colOff>
      <xdr:row>36</xdr:row>
      <xdr:rowOff>171083</xdr:rowOff>
    </xdr:to>
    <xdr:sp macro="" textlink="">
      <xdr:nvSpPr>
        <xdr:cNvPr id="92" name="楕円 91"/>
        <xdr:cNvSpPr/>
      </xdr:nvSpPr>
      <xdr:spPr>
        <a:xfrm>
          <a:off x="1079500" y="624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162210</xdr:rowOff>
    </xdr:from>
    <xdr:ext cx="534377" cy="259045"/>
    <xdr:sp macro="" textlink="">
      <xdr:nvSpPr>
        <xdr:cNvPr id="93" name="テキスト ボックス 92"/>
        <xdr:cNvSpPr txBox="1"/>
      </xdr:nvSpPr>
      <xdr:spPr>
        <a:xfrm>
          <a:off x="863111" y="633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112780</xdr:rowOff>
    </xdr:from>
    <xdr:to>
      <xdr:col>24</xdr:col>
      <xdr:colOff>63500</xdr:colOff>
      <xdr:row>56</xdr:row>
      <xdr:rowOff>153993</xdr:rowOff>
    </xdr:to>
    <xdr:cxnSp macro="">
      <xdr:nvCxnSpPr>
        <xdr:cNvPr id="125" name="直線コネクタ 124"/>
        <xdr:cNvCxnSpPr/>
      </xdr:nvCxnSpPr>
      <xdr:spPr>
        <a:xfrm flipV="1">
          <a:off x="3797300" y="9713980"/>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153993</xdr:rowOff>
    </xdr:from>
    <xdr:to>
      <xdr:col>19</xdr:col>
      <xdr:colOff>177800</xdr:colOff>
      <xdr:row>57</xdr:row>
      <xdr:rowOff>53692</xdr:rowOff>
    </xdr:to>
    <xdr:cxnSp macro="">
      <xdr:nvCxnSpPr>
        <xdr:cNvPr id="128" name="直線コネクタ 127"/>
        <xdr:cNvCxnSpPr/>
      </xdr:nvCxnSpPr>
      <xdr:spPr>
        <a:xfrm flipV="1">
          <a:off x="2908300" y="9755193"/>
          <a:ext cx="889000" cy="7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53692</xdr:rowOff>
    </xdr:from>
    <xdr:to>
      <xdr:col>15</xdr:col>
      <xdr:colOff>50800</xdr:colOff>
      <xdr:row>57</xdr:row>
      <xdr:rowOff>104779</xdr:rowOff>
    </xdr:to>
    <xdr:cxnSp macro="">
      <xdr:nvCxnSpPr>
        <xdr:cNvPr id="131" name="直線コネクタ 130"/>
        <xdr:cNvCxnSpPr/>
      </xdr:nvCxnSpPr>
      <xdr:spPr>
        <a:xfrm flipV="1">
          <a:off x="2019300" y="9826342"/>
          <a:ext cx="889000" cy="5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65339</xdr:rowOff>
    </xdr:from>
    <xdr:to>
      <xdr:col>10</xdr:col>
      <xdr:colOff>114300</xdr:colOff>
      <xdr:row>57</xdr:row>
      <xdr:rowOff>104779</xdr:rowOff>
    </xdr:to>
    <xdr:cxnSp macro="">
      <xdr:nvCxnSpPr>
        <xdr:cNvPr id="134" name="直線コネクタ 133"/>
        <xdr:cNvCxnSpPr/>
      </xdr:nvCxnSpPr>
      <xdr:spPr>
        <a:xfrm>
          <a:off x="1130300" y="9837989"/>
          <a:ext cx="889000" cy="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61980</xdr:rowOff>
    </xdr:from>
    <xdr:to>
      <xdr:col>24</xdr:col>
      <xdr:colOff>114300</xdr:colOff>
      <xdr:row>56</xdr:row>
      <xdr:rowOff>163580</xdr:rowOff>
    </xdr:to>
    <xdr:sp macro="" textlink="">
      <xdr:nvSpPr>
        <xdr:cNvPr id="144" name="楕円 143"/>
        <xdr:cNvSpPr/>
      </xdr:nvSpPr>
      <xdr:spPr>
        <a:xfrm>
          <a:off x="4584700" y="96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40407</xdr:rowOff>
    </xdr:from>
    <xdr:ext cx="534377" cy="259045"/>
    <xdr:sp macro="" textlink="">
      <xdr:nvSpPr>
        <xdr:cNvPr id="145" name="物件費該当値テキスト"/>
        <xdr:cNvSpPr txBox="1"/>
      </xdr:nvSpPr>
      <xdr:spPr>
        <a:xfrm>
          <a:off x="4686300" y="96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103193</xdr:rowOff>
    </xdr:from>
    <xdr:to>
      <xdr:col>20</xdr:col>
      <xdr:colOff>38100</xdr:colOff>
      <xdr:row>57</xdr:row>
      <xdr:rowOff>33343</xdr:rowOff>
    </xdr:to>
    <xdr:sp macro="" textlink="">
      <xdr:nvSpPr>
        <xdr:cNvPr id="146" name="楕円 145"/>
        <xdr:cNvSpPr/>
      </xdr:nvSpPr>
      <xdr:spPr>
        <a:xfrm>
          <a:off x="3746500" y="97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24470</xdr:rowOff>
    </xdr:from>
    <xdr:ext cx="534377" cy="259045"/>
    <xdr:sp macro="" textlink="">
      <xdr:nvSpPr>
        <xdr:cNvPr id="147" name="テキスト ボックス 146"/>
        <xdr:cNvSpPr txBox="1"/>
      </xdr:nvSpPr>
      <xdr:spPr>
        <a:xfrm>
          <a:off x="3530111" y="97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2892</xdr:rowOff>
    </xdr:from>
    <xdr:to>
      <xdr:col>15</xdr:col>
      <xdr:colOff>101600</xdr:colOff>
      <xdr:row>57</xdr:row>
      <xdr:rowOff>104492</xdr:rowOff>
    </xdr:to>
    <xdr:sp macro="" textlink="">
      <xdr:nvSpPr>
        <xdr:cNvPr id="148" name="楕円 147"/>
        <xdr:cNvSpPr/>
      </xdr:nvSpPr>
      <xdr:spPr>
        <a:xfrm>
          <a:off x="2857500" y="97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95619</xdr:rowOff>
    </xdr:from>
    <xdr:ext cx="534377" cy="259045"/>
    <xdr:sp macro="" textlink="">
      <xdr:nvSpPr>
        <xdr:cNvPr id="149" name="テキスト ボックス 148"/>
        <xdr:cNvSpPr txBox="1"/>
      </xdr:nvSpPr>
      <xdr:spPr>
        <a:xfrm>
          <a:off x="2641111" y="986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53979</xdr:rowOff>
    </xdr:from>
    <xdr:to>
      <xdr:col>10</xdr:col>
      <xdr:colOff>165100</xdr:colOff>
      <xdr:row>57</xdr:row>
      <xdr:rowOff>155579</xdr:rowOff>
    </xdr:to>
    <xdr:sp macro="" textlink="">
      <xdr:nvSpPr>
        <xdr:cNvPr id="150" name="楕円 149"/>
        <xdr:cNvSpPr/>
      </xdr:nvSpPr>
      <xdr:spPr>
        <a:xfrm>
          <a:off x="1968500" y="98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146706</xdr:rowOff>
    </xdr:from>
    <xdr:ext cx="534377" cy="259045"/>
    <xdr:sp macro="" textlink="">
      <xdr:nvSpPr>
        <xdr:cNvPr id="151" name="テキスト ボックス 150"/>
        <xdr:cNvSpPr txBox="1"/>
      </xdr:nvSpPr>
      <xdr:spPr>
        <a:xfrm>
          <a:off x="1752111" y="99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14539</xdr:rowOff>
    </xdr:from>
    <xdr:to>
      <xdr:col>6</xdr:col>
      <xdr:colOff>38100</xdr:colOff>
      <xdr:row>57</xdr:row>
      <xdr:rowOff>116139</xdr:rowOff>
    </xdr:to>
    <xdr:sp macro="" textlink="">
      <xdr:nvSpPr>
        <xdr:cNvPr id="152" name="楕円 151"/>
        <xdr:cNvSpPr/>
      </xdr:nvSpPr>
      <xdr:spPr>
        <a:xfrm>
          <a:off x="1079500" y="97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107266</xdr:rowOff>
    </xdr:from>
    <xdr:ext cx="534377" cy="259045"/>
    <xdr:sp macro="" textlink="">
      <xdr:nvSpPr>
        <xdr:cNvPr id="153" name="テキスト ボックス 152"/>
        <xdr:cNvSpPr txBox="1"/>
      </xdr:nvSpPr>
      <xdr:spPr>
        <a:xfrm>
          <a:off x="863111" y="987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118692</xdr:rowOff>
    </xdr:from>
    <xdr:to>
      <xdr:col>24</xdr:col>
      <xdr:colOff>63500</xdr:colOff>
      <xdr:row>78</xdr:row>
      <xdr:rowOff>121024</xdr:rowOff>
    </xdr:to>
    <xdr:cxnSp macro="">
      <xdr:nvCxnSpPr>
        <xdr:cNvPr id="180" name="直線コネクタ 179"/>
        <xdr:cNvCxnSpPr/>
      </xdr:nvCxnSpPr>
      <xdr:spPr>
        <a:xfrm>
          <a:off x="3797300" y="13491792"/>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118692</xdr:rowOff>
    </xdr:from>
    <xdr:to>
      <xdr:col>19</xdr:col>
      <xdr:colOff>177800</xdr:colOff>
      <xdr:row>78</xdr:row>
      <xdr:rowOff>121115</xdr:rowOff>
    </xdr:to>
    <xdr:cxnSp macro="">
      <xdr:nvCxnSpPr>
        <xdr:cNvPr id="183" name="直線コネクタ 182"/>
        <xdr:cNvCxnSpPr/>
      </xdr:nvCxnSpPr>
      <xdr:spPr>
        <a:xfrm flipV="1">
          <a:off x="2908300" y="1349179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114005</xdr:rowOff>
    </xdr:from>
    <xdr:to>
      <xdr:col>15</xdr:col>
      <xdr:colOff>50800</xdr:colOff>
      <xdr:row>78</xdr:row>
      <xdr:rowOff>121115</xdr:rowOff>
    </xdr:to>
    <xdr:cxnSp macro="">
      <xdr:nvCxnSpPr>
        <xdr:cNvPr id="186" name="直線コネクタ 185"/>
        <xdr:cNvCxnSpPr/>
      </xdr:nvCxnSpPr>
      <xdr:spPr>
        <a:xfrm>
          <a:off x="2019300" y="1348710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114005</xdr:rowOff>
    </xdr:from>
    <xdr:to>
      <xdr:col>10</xdr:col>
      <xdr:colOff>114300</xdr:colOff>
      <xdr:row>78</xdr:row>
      <xdr:rowOff>119492</xdr:rowOff>
    </xdr:to>
    <xdr:cxnSp macro="">
      <xdr:nvCxnSpPr>
        <xdr:cNvPr id="189" name="直線コネクタ 188"/>
        <xdr:cNvCxnSpPr/>
      </xdr:nvCxnSpPr>
      <xdr:spPr>
        <a:xfrm flipV="1">
          <a:off x="1130300" y="1348710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70224</xdr:rowOff>
    </xdr:from>
    <xdr:to>
      <xdr:col>24</xdr:col>
      <xdr:colOff>114300</xdr:colOff>
      <xdr:row>79</xdr:row>
      <xdr:rowOff>374</xdr:rowOff>
    </xdr:to>
    <xdr:sp macro="" textlink="">
      <xdr:nvSpPr>
        <xdr:cNvPr id="199" name="楕円 198"/>
        <xdr:cNvSpPr/>
      </xdr:nvSpPr>
      <xdr:spPr>
        <a:xfrm>
          <a:off x="4584700" y="134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156601</xdr:rowOff>
    </xdr:from>
    <xdr:ext cx="378565" cy="259045"/>
    <xdr:sp macro="" textlink="">
      <xdr:nvSpPr>
        <xdr:cNvPr id="200" name="維持補修費該当値テキスト"/>
        <xdr:cNvSpPr txBox="1"/>
      </xdr:nvSpPr>
      <xdr:spPr>
        <a:xfrm>
          <a:off x="4686300" y="1335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67892</xdr:rowOff>
    </xdr:from>
    <xdr:to>
      <xdr:col>20</xdr:col>
      <xdr:colOff>38100</xdr:colOff>
      <xdr:row>78</xdr:row>
      <xdr:rowOff>169492</xdr:rowOff>
    </xdr:to>
    <xdr:sp macro="" textlink="">
      <xdr:nvSpPr>
        <xdr:cNvPr id="201" name="楕円 200"/>
        <xdr:cNvSpPr/>
      </xdr:nvSpPr>
      <xdr:spPr>
        <a:xfrm>
          <a:off x="3746500" y="134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160619</xdr:rowOff>
    </xdr:from>
    <xdr:ext cx="378565" cy="259045"/>
    <xdr:sp macro="" textlink="">
      <xdr:nvSpPr>
        <xdr:cNvPr id="202" name="テキスト ボックス 201"/>
        <xdr:cNvSpPr txBox="1"/>
      </xdr:nvSpPr>
      <xdr:spPr>
        <a:xfrm>
          <a:off x="3608017" y="1353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70315</xdr:rowOff>
    </xdr:from>
    <xdr:to>
      <xdr:col>15</xdr:col>
      <xdr:colOff>101600</xdr:colOff>
      <xdr:row>79</xdr:row>
      <xdr:rowOff>465</xdr:rowOff>
    </xdr:to>
    <xdr:sp macro="" textlink="">
      <xdr:nvSpPr>
        <xdr:cNvPr id="203" name="楕円 202"/>
        <xdr:cNvSpPr/>
      </xdr:nvSpPr>
      <xdr:spPr>
        <a:xfrm>
          <a:off x="28575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163042</xdr:rowOff>
    </xdr:from>
    <xdr:ext cx="378565" cy="259045"/>
    <xdr:sp macro="" textlink="">
      <xdr:nvSpPr>
        <xdr:cNvPr id="204" name="テキスト ボックス 203"/>
        <xdr:cNvSpPr txBox="1"/>
      </xdr:nvSpPr>
      <xdr:spPr>
        <a:xfrm>
          <a:off x="2719017" y="13536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63205</xdr:rowOff>
    </xdr:from>
    <xdr:to>
      <xdr:col>10</xdr:col>
      <xdr:colOff>165100</xdr:colOff>
      <xdr:row>78</xdr:row>
      <xdr:rowOff>164805</xdr:rowOff>
    </xdr:to>
    <xdr:sp macro="" textlink="">
      <xdr:nvSpPr>
        <xdr:cNvPr id="205" name="楕円 204"/>
        <xdr:cNvSpPr/>
      </xdr:nvSpPr>
      <xdr:spPr>
        <a:xfrm>
          <a:off x="1968500" y="134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155932</xdr:rowOff>
    </xdr:from>
    <xdr:ext cx="469744" cy="259045"/>
    <xdr:sp macro="" textlink="">
      <xdr:nvSpPr>
        <xdr:cNvPr id="206" name="テキスト ボックス 205"/>
        <xdr:cNvSpPr txBox="1"/>
      </xdr:nvSpPr>
      <xdr:spPr>
        <a:xfrm>
          <a:off x="1784428" y="1352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68692</xdr:rowOff>
    </xdr:from>
    <xdr:to>
      <xdr:col>6</xdr:col>
      <xdr:colOff>38100</xdr:colOff>
      <xdr:row>78</xdr:row>
      <xdr:rowOff>170292</xdr:rowOff>
    </xdr:to>
    <xdr:sp macro="" textlink="">
      <xdr:nvSpPr>
        <xdr:cNvPr id="207" name="楕円 206"/>
        <xdr:cNvSpPr/>
      </xdr:nvSpPr>
      <xdr:spPr>
        <a:xfrm>
          <a:off x="1079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161419</xdr:rowOff>
    </xdr:from>
    <xdr:ext cx="378565" cy="259045"/>
    <xdr:sp macro="" textlink="">
      <xdr:nvSpPr>
        <xdr:cNvPr id="208" name="テキスト ボックス 207"/>
        <xdr:cNvSpPr txBox="1"/>
      </xdr:nvSpPr>
      <xdr:spPr>
        <a:xfrm>
          <a:off x="941017" y="13534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118070</xdr:rowOff>
    </xdr:from>
    <xdr:to>
      <xdr:col>24</xdr:col>
      <xdr:colOff>63500</xdr:colOff>
      <xdr:row>97</xdr:row>
      <xdr:rowOff>12968</xdr:rowOff>
    </xdr:to>
    <xdr:cxnSp macro="">
      <xdr:nvCxnSpPr>
        <xdr:cNvPr id="240" name="直線コネクタ 239"/>
        <xdr:cNvCxnSpPr/>
      </xdr:nvCxnSpPr>
      <xdr:spPr>
        <a:xfrm flipV="1">
          <a:off x="3797300" y="16577270"/>
          <a:ext cx="838200" cy="6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12968</xdr:rowOff>
    </xdr:from>
    <xdr:to>
      <xdr:col>19</xdr:col>
      <xdr:colOff>177800</xdr:colOff>
      <xdr:row>97</xdr:row>
      <xdr:rowOff>80439</xdr:rowOff>
    </xdr:to>
    <xdr:cxnSp macro="">
      <xdr:nvCxnSpPr>
        <xdr:cNvPr id="243" name="直線コネクタ 242"/>
        <xdr:cNvCxnSpPr/>
      </xdr:nvCxnSpPr>
      <xdr:spPr>
        <a:xfrm flipV="1">
          <a:off x="2908300" y="16643618"/>
          <a:ext cx="889000" cy="6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80439</xdr:rowOff>
    </xdr:from>
    <xdr:to>
      <xdr:col>15</xdr:col>
      <xdr:colOff>50800</xdr:colOff>
      <xdr:row>97</xdr:row>
      <xdr:rowOff>128009</xdr:rowOff>
    </xdr:to>
    <xdr:cxnSp macro="">
      <xdr:nvCxnSpPr>
        <xdr:cNvPr id="246" name="直線コネクタ 245"/>
        <xdr:cNvCxnSpPr/>
      </xdr:nvCxnSpPr>
      <xdr:spPr>
        <a:xfrm flipV="1">
          <a:off x="2019300" y="16711089"/>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128009</xdr:rowOff>
    </xdr:from>
    <xdr:to>
      <xdr:col>10</xdr:col>
      <xdr:colOff>114300</xdr:colOff>
      <xdr:row>97</xdr:row>
      <xdr:rowOff>153274</xdr:rowOff>
    </xdr:to>
    <xdr:cxnSp macro="">
      <xdr:nvCxnSpPr>
        <xdr:cNvPr id="249" name="直線コネクタ 248"/>
        <xdr:cNvCxnSpPr/>
      </xdr:nvCxnSpPr>
      <xdr:spPr>
        <a:xfrm flipV="1">
          <a:off x="1130300" y="16758659"/>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67270</xdr:rowOff>
    </xdr:from>
    <xdr:to>
      <xdr:col>24</xdr:col>
      <xdr:colOff>114300</xdr:colOff>
      <xdr:row>96</xdr:row>
      <xdr:rowOff>168870</xdr:rowOff>
    </xdr:to>
    <xdr:sp macro="" textlink="">
      <xdr:nvSpPr>
        <xdr:cNvPr id="259" name="楕円 258"/>
        <xdr:cNvSpPr/>
      </xdr:nvSpPr>
      <xdr:spPr>
        <a:xfrm>
          <a:off x="4584700" y="1652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45697</xdr:rowOff>
    </xdr:from>
    <xdr:ext cx="534377" cy="259045"/>
    <xdr:sp macro="" textlink="">
      <xdr:nvSpPr>
        <xdr:cNvPr id="260" name="扶助費該当値テキスト"/>
        <xdr:cNvSpPr txBox="1"/>
      </xdr:nvSpPr>
      <xdr:spPr>
        <a:xfrm>
          <a:off x="4686300" y="1650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133618</xdr:rowOff>
    </xdr:from>
    <xdr:to>
      <xdr:col>20</xdr:col>
      <xdr:colOff>38100</xdr:colOff>
      <xdr:row>97</xdr:row>
      <xdr:rowOff>63768</xdr:rowOff>
    </xdr:to>
    <xdr:sp macro="" textlink="">
      <xdr:nvSpPr>
        <xdr:cNvPr id="261" name="楕円 260"/>
        <xdr:cNvSpPr/>
      </xdr:nvSpPr>
      <xdr:spPr>
        <a:xfrm>
          <a:off x="3746500" y="165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54895</xdr:rowOff>
    </xdr:from>
    <xdr:ext cx="534377" cy="259045"/>
    <xdr:sp macro="" textlink="">
      <xdr:nvSpPr>
        <xdr:cNvPr id="262" name="テキスト ボックス 261"/>
        <xdr:cNvSpPr txBox="1"/>
      </xdr:nvSpPr>
      <xdr:spPr>
        <a:xfrm>
          <a:off x="3530111" y="166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29639</xdr:rowOff>
    </xdr:from>
    <xdr:to>
      <xdr:col>15</xdr:col>
      <xdr:colOff>101600</xdr:colOff>
      <xdr:row>97</xdr:row>
      <xdr:rowOff>131239</xdr:rowOff>
    </xdr:to>
    <xdr:sp macro="" textlink="">
      <xdr:nvSpPr>
        <xdr:cNvPr id="263" name="楕円 262"/>
        <xdr:cNvSpPr/>
      </xdr:nvSpPr>
      <xdr:spPr>
        <a:xfrm>
          <a:off x="2857500" y="166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122366</xdr:rowOff>
    </xdr:from>
    <xdr:ext cx="534377" cy="259045"/>
    <xdr:sp macro="" textlink="">
      <xdr:nvSpPr>
        <xdr:cNvPr id="264" name="テキスト ボックス 263"/>
        <xdr:cNvSpPr txBox="1"/>
      </xdr:nvSpPr>
      <xdr:spPr>
        <a:xfrm>
          <a:off x="2641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77209</xdr:rowOff>
    </xdr:from>
    <xdr:to>
      <xdr:col>10</xdr:col>
      <xdr:colOff>165100</xdr:colOff>
      <xdr:row>98</xdr:row>
      <xdr:rowOff>7359</xdr:rowOff>
    </xdr:to>
    <xdr:sp macro="" textlink="">
      <xdr:nvSpPr>
        <xdr:cNvPr id="265" name="楕円 264"/>
        <xdr:cNvSpPr/>
      </xdr:nvSpPr>
      <xdr:spPr>
        <a:xfrm>
          <a:off x="1968500" y="1670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169936</xdr:rowOff>
    </xdr:from>
    <xdr:ext cx="534377" cy="259045"/>
    <xdr:sp macro="" textlink="">
      <xdr:nvSpPr>
        <xdr:cNvPr id="266" name="テキスト ボックス 265"/>
        <xdr:cNvSpPr txBox="1"/>
      </xdr:nvSpPr>
      <xdr:spPr>
        <a:xfrm>
          <a:off x="1752111" y="1680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102474</xdr:rowOff>
    </xdr:from>
    <xdr:to>
      <xdr:col>6</xdr:col>
      <xdr:colOff>38100</xdr:colOff>
      <xdr:row>98</xdr:row>
      <xdr:rowOff>32624</xdr:rowOff>
    </xdr:to>
    <xdr:sp macro="" textlink="">
      <xdr:nvSpPr>
        <xdr:cNvPr id="267" name="楕円 266"/>
        <xdr:cNvSpPr/>
      </xdr:nvSpPr>
      <xdr:spPr>
        <a:xfrm>
          <a:off x="1079500" y="167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23751</xdr:rowOff>
    </xdr:from>
    <xdr:ext cx="534377" cy="259045"/>
    <xdr:sp macro="" textlink="">
      <xdr:nvSpPr>
        <xdr:cNvPr id="268" name="テキスト ボックス 267"/>
        <xdr:cNvSpPr txBox="1"/>
      </xdr:nvSpPr>
      <xdr:spPr>
        <a:xfrm>
          <a:off x="863111" y="168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91232</xdr:rowOff>
    </xdr:from>
    <xdr:to>
      <xdr:col>55</xdr:col>
      <xdr:colOff>0</xdr:colOff>
      <xdr:row>36</xdr:row>
      <xdr:rowOff>148327</xdr:rowOff>
    </xdr:to>
    <xdr:cxnSp macro="">
      <xdr:nvCxnSpPr>
        <xdr:cNvPr id="295" name="直線コネクタ 294"/>
        <xdr:cNvCxnSpPr/>
      </xdr:nvCxnSpPr>
      <xdr:spPr>
        <a:xfrm>
          <a:off x="9639300" y="5920532"/>
          <a:ext cx="838200" cy="39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91232</xdr:rowOff>
    </xdr:from>
    <xdr:to>
      <xdr:col>50</xdr:col>
      <xdr:colOff>114300</xdr:colOff>
      <xdr:row>37</xdr:row>
      <xdr:rowOff>73758</xdr:rowOff>
    </xdr:to>
    <xdr:cxnSp macro="">
      <xdr:nvCxnSpPr>
        <xdr:cNvPr id="298" name="直線コネクタ 297"/>
        <xdr:cNvCxnSpPr/>
      </xdr:nvCxnSpPr>
      <xdr:spPr>
        <a:xfrm flipV="1">
          <a:off x="8750300" y="5920532"/>
          <a:ext cx="889000" cy="4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73758</xdr:rowOff>
    </xdr:from>
    <xdr:to>
      <xdr:col>45</xdr:col>
      <xdr:colOff>177800</xdr:colOff>
      <xdr:row>37</xdr:row>
      <xdr:rowOff>140230</xdr:rowOff>
    </xdr:to>
    <xdr:cxnSp macro="">
      <xdr:nvCxnSpPr>
        <xdr:cNvPr id="301" name="直線コネクタ 300"/>
        <xdr:cNvCxnSpPr/>
      </xdr:nvCxnSpPr>
      <xdr:spPr>
        <a:xfrm flipV="1">
          <a:off x="7861300" y="6417408"/>
          <a:ext cx="889000" cy="6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137345</xdr:rowOff>
    </xdr:from>
    <xdr:to>
      <xdr:col>41</xdr:col>
      <xdr:colOff>50800</xdr:colOff>
      <xdr:row>37</xdr:row>
      <xdr:rowOff>140230</xdr:rowOff>
    </xdr:to>
    <xdr:cxnSp macro="">
      <xdr:nvCxnSpPr>
        <xdr:cNvPr id="304" name="直線コネクタ 303"/>
        <xdr:cNvCxnSpPr/>
      </xdr:nvCxnSpPr>
      <xdr:spPr>
        <a:xfrm>
          <a:off x="6972300" y="6480995"/>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97527</xdr:rowOff>
    </xdr:from>
    <xdr:to>
      <xdr:col>55</xdr:col>
      <xdr:colOff>50800</xdr:colOff>
      <xdr:row>37</xdr:row>
      <xdr:rowOff>27677</xdr:rowOff>
    </xdr:to>
    <xdr:sp macro="" textlink="">
      <xdr:nvSpPr>
        <xdr:cNvPr id="314" name="楕円 313"/>
        <xdr:cNvSpPr/>
      </xdr:nvSpPr>
      <xdr:spPr>
        <a:xfrm>
          <a:off x="10426700" y="62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75954</xdr:rowOff>
    </xdr:from>
    <xdr:ext cx="534377" cy="259045"/>
    <xdr:sp macro="" textlink="">
      <xdr:nvSpPr>
        <xdr:cNvPr id="315" name="補助費等該当値テキスト"/>
        <xdr:cNvSpPr txBox="1"/>
      </xdr:nvSpPr>
      <xdr:spPr>
        <a:xfrm>
          <a:off x="10528300" y="624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40432</xdr:rowOff>
    </xdr:from>
    <xdr:to>
      <xdr:col>50</xdr:col>
      <xdr:colOff>165100</xdr:colOff>
      <xdr:row>34</xdr:row>
      <xdr:rowOff>142032</xdr:rowOff>
    </xdr:to>
    <xdr:sp macro="" textlink="">
      <xdr:nvSpPr>
        <xdr:cNvPr id="316" name="楕円 315"/>
        <xdr:cNvSpPr/>
      </xdr:nvSpPr>
      <xdr:spPr>
        <a:xfrm>
          <a:off x="9588500" y="586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133159</xdr:rowOff>
    </xdr:from>
    <xdr:ext cx="599010" cy="259045"/>
    <xdr:sp macro="" textlink="">
      <xdr:nvSpPr>
        <xdr:cNvPr id="317" name="テキスト ボックス 316"/>
        <xdr:cNvSpPr txBox="1"/>
      </xdr:nvSpPr>
      <xdr:spPr>
        <a:xfrm>
          <a:off x="9339795" y="59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22958</xdr:rowOff>
    </xdr:from>
    <xdr:to>
      <xdr:col>46</xdr:col>
      <xdr:colOff>38100</xdr:colOff>
      <xdr:row>37</xdr:row>
      <xdr:rowOff>124558</xdr:rowOff>
    </xdr:to>
    <xdr:sp macro="" textlink="">
      <xdr:nvSpPr>
        <xdr:cNvPr id="318" name="楕円 317"/>
        <xdr:cNvSpPr/>
      </xdr:nvSpPr>
      <xdr:spPr>
        <a:xfrm>
          <a:off x="8699500" y="63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115685</xdr:rowOff>
    </xdr:from>
    <xdr:ext cx="534377" cy="259045"/>
    <xdr:sp macro="" textlink="">
      <xdr:nvSpPr>
        <xdr:cNvPr id="319" name="テキスト ボックス 318"/>
        <xdr:cNvSpPr txBox="1"/>
      </xdr:nvSpPr>
      <xdr:spPr>
        <a:xfrm>
          <a:off x="8483111" y="645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89430</xdr:rowOff>
    </xdr:from>
    <xdr:to>
      <xdr:col>41</xdr:col>
      <xdr:colOff>101600</xdr:colOff>
      <xdr:row>38</xdr:row>
      <xdr:rowOff>19580</xdr:rowOff>
    </xdr:to>
    <xdr:sp macro="" textlink="">
      <xdr:nvSpPr>
        <xdr:cNvPr id="320" name="楕円 319"/>
        <xdr:cNvSpPr/>
      </xdr:nvSpPr>
      <xdr:spPr>
        <a:xfrm>
          <a:off x="7810500" y="64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10707</xdr:rowOff>
    </xdr:from>
    <xdr:ext cx="534377" cy="259045"/>
    <xdr:sp macro="" textlink="">
      <xdr:nvSpPr>
        <xdr:cNvPr id="321" name="テキスト ボックス 320"/>
        <xdr:cNvSpPr txBox="1"/>
      </xdr:nvSpPr>
      <xdr:spPr>
        <a:xfrm>
          <a:off x="7594111" y="652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86545</xdr:rowOff>
    </xdr:from>
    <xdr:to>
      <xdr:col>36</xdr:col>
      <xdr:colOff>165100</xdr:colOff>
      <xdr:row>38</xdr:row>
      <xdr:rowOff>16695</xdr:rowOff>
    </xdr:to>
    <xdr:sp macro="" textlink="">
      <xdr:nvSpPr>
        <xdr:cNvPr id="322" name="楕円 321"/>
        <xdr:cNvSpPr/>
      </xdr:nvSpPr>
      <xdr:spPr>
        <a:xfrm>
          <a:off x="6921500" y="64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7822</xdr:rowOff>
    </xdr:from>
    <xdr:ext cx="534377" cy="259045"/>
    <xdr:sp macro="" textlink="">
      <xdr:nvSpPr>
        <xdr:cNvPr id="323" name="テキスト ボックス 322"/>
        <xdr:cNvSpPr txBox="1"/>
      </xdr:nvSpPr>
      <xdr:spPr>
        <a:xfrm>
          <a:off x="6705111" y="65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92056</xdr:rowOff>
    </xdr:from>
    <xdr:to>
      <xdr:col>55</xdr:col>
      <xdr:colOff>0</xdr:colOff>
      <xdr:row>58</xdr:row>
      <xdr:rowOff>115362</xdr:rowOff>
    </xdr:to>
    <xdr:cxnSp macro="">
      <xdr:nvCxnSpPr>
        <xdr:cNvPr id="352" name="直線コネクタ 351"/>
        <xdr:cNvCxnSpPr/>
      </xdr:nvCxnSpPr>
      <xdr:spPr>
        <a:xfrm flipV="1">
          <a:off x="9639300" y="10036156"/>
          <a:ext cx="838200"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95260</xdr:rowOff>
    </xdr:from>
    <xdr:to>
      <xdr:col>50</xdr:col>
      <xdr:colOff>114300</xdr:colOff>
      <xdr:row>58</xdr:row>
      <xdr:rowOff>115362</xdr:rowOff>
    </xdr:to>
    <xdr:cxnSp macro="">
      <xdr:nvCxnSpPr>
        <xdr:cNvPr id="355" name="直線コネクタ 354"/>
        <xdr:cNvCxnSpPr/>
      </xdr:nvCxnSpPr>
      <xdr:spPr>
        <a:xfrm>
          <a:off x="8750300" y="9867910"/>
          <a:ext cx="889000" cy="19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95260</xdr:rowOff>
    </xdr:from>
    <xdr:to>
      <xdr:col>45</xdr:col>
      <xdr:colOff>177800</xdr:colOff>
      <xdr:row>58</xdr:row>
      <xdr:rowOff>23251</xdr:rowOff>
    </xdr:to>
    <xdr:cxnSp macro="">
      <xdr:nvCxnSpPr>
        <xdr:cNvPr id="358" name="直線コネクタ 357"/>
        <xdr:cNvCxnSpPr/>
      </xdr:nvCxnSpPr>
      <xdr:spPr>
        <a:xfrm flipV="1">
          <a:off x="7861300" y="9867910"/>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23251</xdr:rowOff>
    </xdr:from>
    <xdr:to>
      <xdr:col>41</xdr:col>
      <xdr:colOff>50800</xdr:colOff>
      <xdr:row>58</xdr:row>
      <xdr:rowOff>45121</xdr:rowOff>
    </xdr:to>
    <xdr:cxnSp macro="">
      <xdr:nvCxnSpPr>
        <xdr:cNvPr id="361" name="直線コネクタ 360"/>
        <xdr:cNvCxnSpPr/>
      </xdr:nvCxnSpPr>
      <xdr:spPr>
        <a:xfrm flipV="1">
          <a:off x="6972300" y="9967351"/>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41256</xdr:rowOff>
    </xdr:from>
    <xdr:to>
      <xdr:col>55</xdr:col>
      <xdr:colOff>50800</xdr:colOff>
      <xdr:row>58</xdr:row>
      <xdr:rowOff>142856</xdr:rowOff>
    </xdr:to>
    <xdr:sp macro="" textlink="">
      <xdr:nvSpPr>
        <xdr:cNvPr id="371" name="楕円 370"/>
        <xdr:cNvSpPr/>
      </xdr:nvSpPr>
      <xdr:spPr>
        <a:xfrm>
          <a:off x="10426700" y="99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127633</xdr:rowOff>
    </xdr:from>
    <xdr:ext cx="534377" cy="259045"/>
    <xdr:sp macro="" textlink="">
      <xdr:nvSpPr>
        <xdr:cNvPr id="372" name="普通建設事業費該当値テキスト"/>
        <xdr:cNvSpPr txBox="1"/>
      </xdr:nvSpPr>
      <xdr:spPr>
        <a:xfrm>
          <a:off x="10528300" y="99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64562</xdr:rowOff>
    </xdr:from>
    <xdr:to>
      <xdr:col>50</xdr:col>
      <xdr:colOff>165100</xdr:colOff>
      <xdr:row>58</xdr:row>
      <xdr:rowOff>166162</xdr:rowOff>
    </xdr:to>
    <xdr:sp macro="" textlink="">
      <xdr:nvSpPr>
        <xdr:cNvPr id="373" name="楕円 372"/>
        <xdr:cNvSpPr/>
      </xdr:nvSpPr>
      <xdr:spPr>
        <a:xfrm>
          <a:off x="9588500" y="100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157289</xdr:rowOff>
    </xdr:from>
    <xdr:ext cx="534377" cy="259045"/>
    <xdr:sp macro="" textlink="">
      <xdr:nvSpPr>
        <xdr:cNvPr id="374" name="テキスト ボックス 373"/>
        <xdr:cNvSpPr txBox="1"/>
      </xdr:nvSpPr>
      <xdr:spPr>
        <a:xfrm>
          <a:off x="9372111" y="101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44460</xdr:rowOff>
    </xdr:from>
    <xdr:to>
      <xdr:col>46</xdr:col>
      <xdr:colOff>38100</xdr:colOff>
      <xdr:row>57</xdr:row>
      <xdr:rowOff>146060</xdr:rowOff>
    </xdr:to>
    <xdr:sp macro="" textlink="">
      <xdr:nvSpPr>
        <xdr:cNvPr id="375" name="楕円 374"/>
        <xdr:cNvSpPr/>
      </xdr:nvSpPr>
      <xdr:spPr>
        <a:xfrm>
          <a:off x="8699500" y="98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137187</xdr:rowOff>
    </xdr:from>
    <xdr:ext cx="534377" cy="259045"/>
    <xdr:sp macro="" textlink="">
      <xdr:nvSpPr>
        <xdr:cNvPr id="376" name="テキスト ボックス 375"/>
        <xdr:cNvSpPr txBox="1"/>
      </xdr:nvSpPr>
      <xdr:spPr>
        <a:xfrm>
          <a:off x="8483111" y="990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143901</xdr:rowOff>
    </xdr:from>
    <xdr:to>
      <xdr:col>41</xdr:col>
      <xdr:colOff>101600</xdr:colOff>
      <xdr:row>58</xdr:row>
      <xdr:rowOff>74051</xdr:rowOff>
    </xdr:to>
    <xdr:sp macro="" textlink="">
      <xdr:nvSpPr>
        <xdr:cNvPr id="377" name="楕円 376"/>
        <xdr:cNvSpPr/>
      </xdr:nvSpPr>
      <xdr:spPr>
        <a:xfrm>
          <a:off x="7810500" y="99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65178</xdr:rowOff>
    </xdr:from>
    <xdr:ext cx="534377" cy="259045"/>
    <xdr:sp macro="" textlink="">
      <xdr:nvSpPr>
        <xdr:cNvPr id="378" name="テキスト ボックス 377"/>
        <xdr:cNvSpPr txBox="1"/>
      </xdr:nvSpPr>
      <xdr:spPr>
        <a:xfrm>
          <a:off x="7594111" y="1000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165771</xdr:rowOff>
    </xdr:from>
    <xdr:to>
      <xdr:col>36</xdr:col>
      <xdr:colOff>165100</xdr:colOff>
      <xdr:row>58</xdr:row>
      <xdr:rowOff>95921</xdr:rowOff>
    </xdr:to>
    <xdr:sp macro="" textlink="">
      <xdr:nvSpPr>
        <xdr:cNvPr id="379" name="楕円 378"/>
        <xdr:cNvSpPr/>
      </xdr:nvSpPr>
      <xdr:spPr>
        <a:xfrm>
          <a:off x="6921500" y="99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87048</xdr:rowOff>
    </xdr:from>
    <xdr:ext cx="534377" cy="259045"/>
    <xdr:sp macro="" textlink="">
      <xdr:nvSpPr>
        <xdr:cNvPr id="380" name="テキスト ボックス 379"/>
        <xdr:cNvSpPr txBox="1"/>
      </xdr:nvSpPr>
      <xdr:spPr>
        <a:xfrm>
          <a:off x="6705111" y="100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128577</xdr:rowOff>
    </xdr:from>
    <xdr:to>
      <xdr:col>55</xdr:col>
      <xdr:colOff>0</xdr:colOff>
      <xdr:row>78</xdr:row>
      <xdr:rowOff>129400</xdr:rowOff>
    </xdr:to>
    <xdr:cxnSp macro="">
      <xdr:nvCxnSpPr>
        <xdr:cNvPr id="407" name="直線コネクタ 406"/>
        <xdr:cNvCxnSpPr/>
      </xdr:nvCxnSpPr>
      <xdr:spPr>
        <a:xfrm>
          <a:off x="9639300" y="1350167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128577</xdr:rowOff>
    </xdr:from>
    <xdr:to>
      <xdr:col>50</xdr:col>
      <xdr:colOff>114300</xdr:colOff>
      <xdr:row>78</xdr:row>
      <xdr:rowOff>131814</xdr:rowOff>
    </xdr:to>
    <xdr:cxnSp macro="">
      <xdr:nvCxnSpPr>
        <xdr:cNvPr id="410" name="直線コネクタ 409"/>
        <xdr:cNvCxnSpPr/>
      </xdr:nvCxnSpPr>
      <xdr:spPr>
        <a:xfrm flipV="1">
          <a:off x="8750300" y="13501677"/>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131814</xdr:rowOff>
    </xdr:from>
    <xdr:to>
      <xdr:col>45</xdr:col>
      <xdr:colOff>177800</xdr:colOff>
      <xdr:row>78</xdr:row>
      <xdr:rowOff>136001</xdr:rowOff>
    </xdr:to>
    <xdr:cxnSp macro="">
      <xdr:nvCxnSpPr>
        <xdr:cNvPr id="413" name="直線コネクタ 412"/>
        <xdr:cNvCxnSpPr/>
      </xdr:nvCxnSpPr>
      <xdr:spPr>
        <a:xfrm flipV="1">
          <a:off x="7861300" y="13504914"/>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110562</xdr:rowOff>
    </xdr:from>
    <xdr:to>
      <xdr:col>41</xdr:col>
      <xdr:colOff>50800</xdr:colOff>
      <xdr:row>78</xdr:row>
      <xdr:rowOff>136001</xdr:rowOff>
    </xdr:to>
    <xdr:cxnSp macro="">
      <xdr:nvCxnSpPr>
        <xdr:cNvPr id="416" name="直線コネクタ 415"/>
        <xdr:cNvCxnSpPr/>
      </xdr:nvCxnSpPr>
      <xdr:spPr>
        <a:xfrm>
          <a:off x="6972300" y="13483662"/>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78600</xdr:rowOff>
    </xdr:from>
    <xdr:to>
      <xdr:col>55</xdr:col>
      <xdr:colOff>50800</xdr:colOff>
      <xdr:row>79</xdr:row>
      <xdr:rowOff>8750</xdr:rowOff>
    </xdr:to>
    <xdr:sp macro="" textlink="">
      <xdr:nvSpPr>
        <xdr:cNvPr id="426" name="楕円 425"/>
        <xdr:cNvSpPr/>
      </xdr:nvSpPr>
      <xdr:spPr>
        <a:xfrm>
          <a:off x="10426700" y="134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164977</xdr:rowOff>
    </xdr:from>
    <xdr:ext cx="469744" cy="259045"/>
    <xdr:sp macro="" textlink="">
      <xdr:nvSpPr>
        <xdr:cNvPr id="427" name="普通建設事業費 （ うち新規整備　）該当値テキスト"/>
        <xdr:cNvSpPr txBox="1"/>
      </xdr:nvSpPr>
      <xdr:spPr>
        <a:xfrm>
          <a:off x="10528300" y="133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77777</xdr:rowOff>
    </xdr:from>
    <xdr:to>
      <xdr:col>50</xdr:col>
      <xdr:colOff>165100</xdr:colOff>
      <xdr:row>79</xdr:row>
      <xdr:rowOff>7927</xdr:rowOff>
    </xdr:to>
    <xdr:sp macro="" textlink="">
      <xdr:nvSpPr>
        <xdr:cNvPr id="428" name="楕円 427"/>
        <xdr:cNvSpPr/>
      </xdr:nvSpPr>
      <xdr:spPr>
        <a:xfrm>
          <a:off x="9588500" y="134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170504</xdr:rowOff>
    </xdr:from>
    <xdr:ext cx="469744" cy="259045"/>
    <xdr:sp macro="" textlink="">
      <xdr:nvSpPr>
        <xdr:cNvPr id="429" name="テキスト ボックス 428"/>
        <xdr:cNvSpPr txBox="1"/>
      </xdr:nvSpPr>
      <xdr:spPr>
        <a:xfrm>
          <a:off x="9404428" y="1354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81014</xdr:rowOff>
    </xdr:from>
    <xdr:to>
      <xdr:col>46</xdr:col>
      <xdr:colOff>38100</xdr:colOff>
      <xdr:row>79</xdr:row>
      <xdr:rowOff>11164</xdr:rowOff>
    </xdr:to>
    <xdr:sp macro="" textlink="">
      <xdr:nvSpPr>
        <xdr:cNvPr id="430" name="楕円 429"/>
        <xdr:cNvSpPr/>
      </xdr:nvSpPr>
      <xdr:spPr>
        <a:xfrm>
          <a:off x="8699500" y="134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2291</xdr:rowOff>
    </xdr:from>
    <xdr:ext cx="469744" cy="259045"/>
    <xdr:sp macro="" textlink="">
      <xdr:nvSpPr>
        <xdr:cNvPr id="431" name="テキスト ボックス 430"/>
        <xdr:cNvSpPr txBox="1"/>
      </xdr:nvSpPr>
      <xdr:spPr>
        <a:xfrm>
          <a:off x="8515428" y="1354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85201</xdr:rowOff>
    </xdr:from>
    <xdr:to>
      <xdr:col>41</xdr:col>
      <xdr:colOff>101600</xdr:colOff>
      <xdr:row>79</xdr:row>
      <xdr:rowOff>15351</xdr:rowOff>
    </xdr:to>
    <xdr:sp macro="" textlink="">
      <xdr:nvSpPr>
        <xdr:cNvPr id="432" name="楕円 431"/>
        <xdr:cNvSpPr/>
      </xdr:nvSpPr>
      <xdr:spPr>
        <a:xfrm>
          <a:off x="7810500" y="134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6478</xdr:rowOff>
    </xdr:from>
    <xdr:ext cx="378565" cy="259045"/>
    <xdr:sp macro="" textlink="">
      <xdr:nvSpPr>
        <xdr:cNvPr id="433" name="テキスト ボックス 432"/>
        <xdr:cNvSpPr txBox="1"/>
      </xdr:nvSpPr>
      <xdr:spPr>
        <a:xfrm>
          <a:off x="7672017" y="13551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59762</xdr:rowOff>
    </xdr:from>
    <xdr:to>
      <xdr:col>36</xdr:col>
      <xdr:colOff>165100</xdr:colOff>
      <xdr:row>78</xdr:row>
      <xdr:rowOff>161362</xdr:rowOff>
    </xdr:to>
    <xdr:sp macro="" textlink="">
      <xdr:nvSpPr>
        <xdr:cNvPr id="434" name="楕円 433"/>
        <xdr:cNvSpPr/>
      </xdr:nvSpPr>
      <xdr:spPr>
        <a:xfrm>
          <a:off x="6921500" y="134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152489</xdr:rowOff>
    </xdr:from>
    <xdr:ext cx="469744" cy="259045"/>
    <xdr:sp macro="" textlink="">
      <xdr:nvSpPr>
        <xdr:cNvPr id="435" name="テキスト ボックス 434"/>
        <xdr:cNvSpPr txBox="1"/>
      </xdr:nvSpPr>
      <xdr:spPr>
        <a:xfrm>
          <a:off x="6737428" y="1352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10948</xdr:rowOff>
    </xdr:from>
    <xdr:to>
      <xdr:col>55</xdr:col>
      <xdr:colOff>0</xdr:colOff>
      <xdr:row>98</xdr:row>
      <xdr:rowOff>41064</xdr:rowOff>
    </xdr:to>
    <xdr:cxnSp macro="">
      <xdr:nvCxnSpPr>
        <xdr:cNvPr id="462" name="直線コネクタ 461"/>
        <xdr:cNvCxnSpPr/>
      </xdr:nvCxnSpPr>
      <xdr:spPr>
        <a:xfrm flipV="1">
          <a:off x="9639300" y="16813048"/>
          <a:ext cx="838200" cy="3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151245</xdr:rowOff>
    </xdr:from>
    <xdr:to>
      <xdr:col>50</xdr:col>
      <xdr:colOff>114300</xdr:colOff>
      <xdr:row>98</xdr:row>
      <xdr:rowOff>41064</xdr:rowOff>
    </xdr:to>
    <xdr:cxnSp macro="">
      <xdr:nvCxnSpPr>
        <xdr:cNvPr id="465" name="直線コネクタ 464"/>
        <xdr:cNvCxnSpPr/>
      </xdr:nvCxnSpPr>
      <xdr:spPr>
        <a:xfrm>
          <a:off x="8750300" y="16610445"/>
          <a:ext cx="889000" cy="23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151245</xdr:rowOff>
    </xdr:from>
    <xdr:to>
      <xdr:col>45</xdr:col>
      <xdr:colOff>177800</xdr:colOff>
      <xdr:row>97</xdr:row>
      <xdr:rowOff>92266</xdr:rowOff>
    </xdr:to>
    <xdr:cxnSp macro="">
      <xdr:nvCxnSpPr>
        <xdr:cNvPr id="468" name="直線コネクタ 467"/>
        <xdr:cNvCxnSpPr/>
      </xdr:nvCxnSpPr>
      <xdr:spPr>
        <a:xfrm flipV="1">
          <a:off x="7861300" y="16610445"/>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92266</xdr:rowOff>
    </xdr:from>
    <xdr:to>
      <xdr:col>41</xdr:col>
      <xdr:colOff>50800</xdr:colOff>
      <xdr:row>97</xdr:row>
      <xdr:rowOff>148555</xdr:rowOff>
    </xdr:to>
    <xdr:cxnSp macro="">
      <xdr:nvCxnSpPr>
        <xdr:cNvPr id="471" name="直線コネクタ 470"/>
        <xdr:cNvCxnSpPr/>
      </xdr:nvCxnSpPr>
      <xdr:spPr>
        <a:xfrm flipV="1">
          <a:off x="6972300" y="16722916"/>
          <a:ext cx="889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131598</xdr:rowOff>
    </xdr:from>
    <xdr:to>
      <xdr:col>55</xdr:col>
      <xdr:colOff>50800</xdr:colOff>
      <xdr:row>98</xdr:row>
      <xdr:rowOff>61748</xdr:rowOff>
    </xdr:to>
    <xdr:sp macro="" textlink="">
      <xdr:nvSpPr>
        <xdr:cNvPr id="481" name="楕円 480"/>
        <xdr:cNvSpPr/>
      </xdr:nvSpPr>
      <xdr:spPr>
        <a:xfrm>
          <a:off x="10426700" y="167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46525</xdr:rowOff>
    </xdr:from>
    <xdr:ext cx="534377" cy="259045"/>
    <xdr:sp macro="" textlink="">
      <xdr:nvSpPr>
        <xdr:cNvPr id="482" name="普通建設事業費 （ うち更新整備　）該当値テキスト"/>
        <xdr:cNvSpPr txBox="1"/>
      </xdr:nvSpPr>
      <xdr:spPr>
        <a:xfrm>
          <a:off x="10528300" y="166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161714</xdr:rowOff>
    </xdr:from>
    <xdr:to>
      <xdr:col>50</xdr:col>
      <xdr:colOff>165100</xdr:colOff>
      <xdr:row>98</xdr:row>
      <xdr:rowOff>91864</xdr:rowOff>
    </xdr:to>
    <xdr:sp macro="" textlink="">
      <xdr:nvSpPr>
        <xdr:cNvPr id="483" name="楕円 482"/>
        <xdr:cNvSpPr/>
      </xdr:nvSpPr>
      <xdr:spPr>
        <a:xfrm>
          <a:off x="9588500" y="167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82991</xdr:rowOff>
    </xdr:from>
    <xdr:ext cx="534377" cy="259045"/>
    <xdr:sp macro="" textlink="">
      <xdr:nvSpPr>
        <xdr:cNvPr id="484" name="テキスト ボックス 483"/>
        <xdr:cNvSpPr txBox="1"/>
      </xdr:nvSpPr>
      <xdr:spPr>
        <a:xfrm>
          <a:off x="9372111" y="1688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100445</xdr:rowOff>
    </xdr:from>
    <xdr:to>
      <xdr:col>46</xdr:col>
      <xdr:colOff>38100</xdr:colOff>
      <xdr:row>97</xdr:row>
      <xdr:rowOff>30595</xdr:rowOff>
    </xdr:to>
    <xdr:sp macro="" textlink="">
      <xdr:nvSpPr>
        <xdr:cNvPr id="485" name="楕円 484"/>
        <xdr:cNvSpPr/>
      </xdr:nvSpPr>
      <xdr:spPr>
        <a:xfrm>
          <a:off x="8699500" y="165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47122</xdr:rowOff>
    </xdr:from>
    <xdr:ext cx="534377" cy="259045"/>
    <xdr:sp macro="" textlink="">
      <xdr:nvSpPr>
        <xdr:cNvPr id="486" name="テキスト ボックス 485"/>
        <xdr:cNvSpPr txBox="1"/>
      </xdr:nvSpPr>
      <xdr:spPr>
        <a:xfrm>
          <a:off x="8483111" y="1633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41466</xdr:rowOff>
    </xdr:from>
    <xdr:to>
      <xdr:col>41</xdr:col>
      <xdr:colOff>101600</xdr:colOff>
      <xdr:row>97</xdr:row>
      <xdr:rowOff>143066</xdr:rowOff>
    </xdr:to>
    <xdr:sp macro="" textlink="">
      <xdr:nvSpPr>
        <xdr:cNvPr id="487" name="楕円 486"/>
        <xdr:cNvSpPr/>
      </xdr:nvSpPr>
      <xdr:spPr>
        <a:xfrm>
          <a:off x="7810500" y="166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159593</xdr:rowOff>
    </xdr:from>
    <xdr:ext cx="534377" cy="259045"/>
    <xdr:sp macro="" textlink="">
      <xdr:nvSpPr>
        <xdr:cNvPr id="488" name="テキスト ボックス 487"/>
        <xdr:cNvSpPr txBox="1"/>
      </xdr:nvSpPr>
      <xdr:spPr>
        <a:xfrm>
          <a:off x="7594111" y="164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97755</xdr:rowOff>
    </xdr:from>
    <xdr:to>
      <xdr:col>36</xdr:col>
      <xdr:colOff>165100</xdr:colOff>
      <xdr:row>98</xdr:row>
      <xdr:rowOff>27905</xdr:rowOff>
    </xdr:to>
    <xdr:sp macro="" textlink="">
      <xdr:nvSpPr>
        <xdr:cNvPr id="489" name="楕円 488"/>
        <xdr:cNvSpPr/>
      </xdr:nvSpPr>
      <xdr:spPr>
        <a:xfrm>
          <a:off x="6921500" y="167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19032</xdr:rowOff>
    </xdr:from>
    <xdr:ext cx="534377" cy="259045"/>
    <xdr:sp macro="" textlink="">
      <xdr:nvSpPr>
        <xdr:cNvPr id="490" name="テキスト ボックス 489"/>
        <xdr:cNvSpPr txBox="1"/>
      </xdr:nvSpPr>
      <xdr:spPr>
        <a:xfrm>
          <a:off x="6705111" y="168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4914</xdr:rowOff>
    </xdr:from>
    <xdr:to>
      <xdr:col>76</xdr:col>
      <xdr:colOff>114300</xdr:colOff>
      <xdr:row>39</xdr:row>
      <xdr:rowOff>44450</xdr:rowOff>
    </xdr:to>
    <xdr:cxnSp macro="">
      <xdr:nvCxnSpPr>
        <xdr:cNvPr id="525" name="直線コネクタ 524"/>
        <xdr:cNvCxnSpPr/>
      </xdr:nvCxnSpPr>
      <xdr:spPr>
        <a:xfrm>
          <a:off x="13703300" y="6691464"/>
          <a:ext cx="889000" cy="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4914</xdr:rowOff>
    </xdr:from>
    <xdr:to>
      <xdr:col>71</xdr:col>
      <xdr:colOff>177800</xdr:colOff>
      <xdr:row>39</xdr:row>
      <xdr:rowOff>22847</xdr:rowOff>
    </xdr:to>
    <xdr:cxnSp macro="">
      <xdr:nvCxnSpPr>
        <xdr:cNvPr id="528" name="直線コネクタ 527"/>
        <xdr:cNvCxnSpPr/>
      </xdr:nvCxnSpPr>
      <xdr:spPr>
        <a:xfrm flipV="1">
          <a:off x="12814300" y="6691464"/>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125564</xdr:rowOff>
    </xdr:from>
    <xdr:to>
      <xdr:col>72</xdr:col>
      <xdr:colOff>38100</xdr:colOff>
      <xdr:row>39</xdr:row>
      <xdr:rowOff>55714</xdr:rowOff>
    </xdr:to>
    <xdr:sp macro="" textlink="">
      <xdr:nvSpPr>
        <xdr:cNvPr id="544" name="楕円 543"/>
        <xdr:cNvSpPr/>
      </xdr:nvSpPr>
      <xdr:spPr>
        <a:xfrm>
          <a:off x="13652500" y="66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72241</xdr:rowOff>
    </xdr:from>
    <xdr:ext cx="534377" cy="259045"/>
    <xdr:sp macro="" textlink="">
      <xdr:nvSpPr>
        <xdr:cNvPr id="545" name="テキスト ボックス 544"/>
        <xdr:cNvSpPr txBox="1"/>
      </xdr:nvSpPr>
      <xdr:spPr>
        <a:xfrm>
          <a:off x="13436111" y="64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143497</xdr:rowOff>
    </xdr:from>
    <xdr:to>
      <xdr:col>67</xdr:col>
      <xdr:colOff>101600</xdr:colOff>
      <xdr:row>39</xdr:row>
      <xdr:rowOff>73647</xdr:rowOff>
    </xdr:to>
    <xdr:sp macro="" textlink="">
      <xdr:nvSpPr>
        <xdr:cNvPr id="546" name="楕円 545"/>
        <xdr:cNvSpPr/>
      </xdr:nvSpPr>
      <xdr:spPr>
        <a:xfrm>
          <a:off x="12763500" y="66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90174</xdr:rowOff>
    </xdr:from>
    <xdr:ext cx="469744" cy="259045"/>
    <xdr:sp macro="" textlink="">
      <xdr:nvSpPr>
        <xdr:cNvPr id="547" name="テキスト ボックス 546"/>
        <xdr:cNvSpPr txBox="1"/>
      </xdr:nvSpPr>
      <xdr:spPr>
        <a:xfrm>
          <a:off x="12579428" y="643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137021</xdr:rowOff>
    </xdr:from>
    <xdr:to>
      <xdr:col>85</xdr:col>
      <xdr:colOff>127000</xdr:colOff>
      <xdr:row>77</xdr:row>
      <xdr:rowOff>137061</xdr:rowOff>
    </xdr:to>
    <xdr:cxnSp macro="">
      <xdr:nvCxnSpPr>
        <xdr:cNvPr id="623" name="直線コネクタ 622"/>
        <xdr:cNvCxnSpPr/>
      </xdr:nvCxnSpPr>
      <xdr:spPr>
        <a:xfrm flipV="1">
          <a:off x="15481300" y="13338671"/>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137061</xdr:rowOff>
    </xdr:from>
    <xdr:to>
      <xdr:col>81</xdr:col>
      <xdr:colOff>50800</xdr:colOff>
      <xdr:row>77</xdr:row>
      <xdr:rowOff>148899</xdr:rowOff>
    </xdr:to>
    <xdr:cxnSp macro="">
      <xdr:nvCxnSpPr>
        <xdr:cNvPr id="626" name="直線コネクタ 625"/>
        <xdr:cNvCxnSpPr/>
      </xdr:nvCxnSpPr>
      <xdr:spPr>
        <a:xfrm flipV="1">
          <a:off x="14592300" y="13338711"/>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137657</xdr:rowOff>
    </xdr:from>
    <xdr:to>
      <xdr:col>76</xdr:col>
      <xdr:colOff>114300</xdr:colOff>
      <xdr:row>77</xdr:row>
      <xdr:rowOff>148899</xdr:rowOff>
    </xdr:to>
    <xdr:cxnSp macro="">
      <xdr:nvCxnSpPr>
        <xdr:cNvPr id="629" name="直線コネクタ 628"/>
        <xdr:cNvCxnSpPr/>
      </xdr:nvCxnSpPr>
      <xdr:spPr>
        <a:xfrm>
          <a:off x="13703300" y="13339307"/>
          <a:ext cx="8890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137657</xdr:rowOff>
    </xdr:from>
    <xdr:to>
      <xdr:col>71</xdr:col>
      <xdr:colOff>177800</xdr:colOff>
      <xdr:row>77</xdr:row>
      <xdr:rowOff>146563</xdr:rowOff>
    </xdr:to>
    <xdr:cxnSp macro="">
      <xdr:nvCxnSpPr>
        <xdr:cNvPr id="632" name="直線コネクタ 631"/>
        <xdr:cNvCxnSpPr/>
      </xdr:nvCxnSpPr>
      <xdr:spPr>
        <a:xfrm flipV="1">
          <a:off x="12814300" y="13339307"/>
          <a:ext cx="8890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86221</xdr:rowOff>
    </xdr:from>
    <xdr:to>
      <xdr:col>85</xdr:col>
      <xdr:colOff>177800</xdr:colOff>
      <xdr:row>78</xdr:row>
      <xdr:rowOff>16371</xdr:rowOff>
    </xdr:to>
    <xdr:sp macro="" textlink="">
      <xdr:nvSpPr>
        <xdr:cNvPr id="642" name="楕円 641"/>
        <xdr:cNvSpPr/>
      </xdr:nvSpPr>
      <xdr:spPr>
        <a:xfrm>
          <a:off x="16268700" y="132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1148</xdr:rowOff>
    </xdr:from>
    <xdr:ext cx="534377" cy="259045"/>
    <xdr:sp macro="" textlink="">
      <xdr:nvSpPr>
        <xdr:cNvPr id="643" name="公債費該当値テキスト"/>
        <xdr:cNvSpPr txBox="1"/>
      </xdr:nvSpPr>
      <xdr:spPr>
        <a:xfrm>
          <a:off x="16370300" y="132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86261</xdr:rowOff>
    </xdr:from>
    <xdr:to>
      <xdr:col>81</xdr:col>
      <xdr:colOff>101600</xdr:colOff>
      <xdr:row>78</xdr:row>
      <xdr:rowOff>16411</xdr:rowOff>
    </xdr:to>
    <xdr:sp macro="" textlink="">
      <xdr:nvSpPr>
        <xdr:cNvPr id="644" name="楕円 643"/>
        <xdr:cNvSpPr/>
      </xdr:nvSpPr>
      <xdr:spPr>
        <a:xfrm>
          <a:off x="15430500" y="132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7538</xdr:rowOff>
    </xdr:from>
    <xdr:ext cx="534377" cy="259045"/>
    <xdr:sp macro="" textlink="">
      <xdr:nvSpPr>
        <xdr:cNvPr id="645" name="テキスト ボックス 644"/>
        <xdr:cNvSpPr txBox="1"/>
      </xdr:nvSpPr>
      <xdr:spPr>
        <a:xfrm>
          <a:off x="15214111" y="133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98099</xdr:rowOff>
    </xdr:from>
    <xdr:to>
      <xdr:col>76</xdr:col>
      <xdr:colOff>165100</xdr:colOff>
      <xdr:row>78</xdr:row>
      <xdr:rowOff>28249</xdr:rowOff>
    </xdr:to>
    <xdr:sp macro="" textlink="">
      <xdr:nvSpPr>
        <xdr:cNvPr id="646" name="楕円 645"/>
        <xdr:cNvSpPr/>
      </xdr:nvSpPr>
      <xdr:spPr>
        <a:xfrm>
          <a:off x="14541500" y="132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19376</xdr:rowOff>
    </xdr:from>
    <xdr:ext cx="534377" cy="259045"/>
    <xdr:sp macro="" textlink="">
      <xdr:nvSpPr>
        <xdr:cNvPr id="647" name="テキスト ボックス 646"/>
        <xdr:cNvSpPr txBox="1"/>
      </xdr:nvSpPr>
      <xdr:spPr>
        <a:xfrm>
          <a:off x="14325111" y="1339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86857</xdr:rowOff>
    </xdr:from>
    <xdr:to>
      <xdr:col>72</xdr:col>
      <xdr:colOff>38100</xdr:colOff>
      <xdr:row>78</xdr:row>
      <xdr:rowOff>17007</xdr:rowOff>
    </xdr:to>
    <xdr:sp macro="" textlink="">
      <xdr:nvSpPr>
        <xdr:cNvPr id="648" name="楕円 647"/>
        <xdr:cNvSpPr/>
      </xdr:nvSpPr>
      <xdr:spPr>
        <a:xfrm>
          <a:off x="13652500" y="132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8134</xdr:rowOff>
    </xdr:from>
    <xdr:ext cx="534377" cy="259045"/>
    <xdr:sp macro="" textlink="">
      <xdr:nvSpPr>
        <xdr:cNvPr id="649" name="テキスト ボックス 648"/>
        <xdr:cNvSpPr txBox="1"/>
      </xdr:nvSpPr>
      <xdr:spPr>
        <a:xfrm>
          <a:off x="13436111" y="133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95763</xdr:rowOff>
    </xdr:from>
    <xdr:to>
      <xdr:col>67</xdr:col>
      <xdr:colOff>101600</xdr:colOff>
      <xdr:row>78</xdr:row>
      <xdr:rowOff>25913</xdr:rowOff>
    </xdr:to>
    <xdr:sp macro="" textlink="">
      <xdr:nvSpPr>
        <xdr:cNvPr id="650" name="楕円 649"/>
        <xdr:cNvSpPr/>
      </xdr:nvSpPr>
      <xdr:spPr>
        <a:xfrm>
          <a:off x="12763500" y="132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17040</xdr:rowOff>
    </xdr:from>
    <xdr:ext cx="534377" cy="259045"/>
    <xdr:sp macro="" textlink="">
      <xdr:nvSpPr>
        <xdr:cNvPr id="651" name="テキスト ボックス 650"/>
        <xdr:cNvSpPr txBox="1"/>
      </xdr:nvSpPr>
      <xdr:spPr>
        <a:xfrm>
          <a:off x="12547111" y="133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165422</xdr:rowOff>
    </xdr:from>
    <xdr:to>
      <xdr:col>85</xdr:col>
      <xdr:colOff>127000</xdr:colOff>
      <xdr:row>98</xdr:row>
      <xdr:rowOff>96348</xdr:rowOff>
    </xdr:to>
    <xdr:cxnSp macro="">
      <xdr:nvCxnSpPr>
        <xdr:cNvPr id="678" name="直線コネクタ 677"/>
        <xdr:cNvCxnSpPr/>
      </xdr:nvCxnSpPr>
      <xdr:spPr>
        <a:xfrm flipV="1">
          <a:off x="15481300" y="16796072"/>
          <a:ext cx="838200" cy="10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96348</xdr:rowOff>
    </xdr:from>
    <xdr:to>
      <xdr:col>81</xdr:col>
      <xdr:colOff>50800</xdr:colOff>
      <xdr:row>98</xdr:row>
      <xdr:rowOff>130465</xdr:rowOff>
    </xdr:to>
    <xdr:cxnSp macro="">
      <xdr:nvCxnSpPr>
        <xdr:cNvPr id="681" name="直線コネクタ 680"/>
        <xdr:cNvCxnSpPr/>
      </xdr:nvCxnSpPr>
      <xdr:spPr>
        <a:xfrm flipV="1">
          <a:off x="14592300" y="16898448"/>
          <a:ext cx="889000" cy="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129907</xdr:rowOff>
    </xdr:from>
    <xdr:to>
      <xdr:col>76</xdr:col>
      <xdr:colOff>114300</xdr:colOff>
      <xdr:row>98</xdr:row>
      <xdr:rowOff>130465</xdr:rowOff>
    </xdr:to>
    <xdr:cxnSp macro="">
      <xdr:nvCxnSpPr>
        <xdr:cNvPr id="684" name="直線コネクタ 683"/>
        <xdr:cNvCxnSpPr/>
      </xdr:nvCxnSpPr>
      <xdr:spPr>
        <a:xfrm>
          <a:off x="13703300" y="16932007"/>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127629</xdr:rowOff>
    </xdr:from>
    <xdr:to>
      <xdr:col>71</xdr:col>
      <xdr:colOff>177800</xdr:colOff>
      <xdr:row>98</xdr:row>
      <xdr:rowOff>129907</xdr:rowOff>
    </xdr:to>
    <xdr:cxnSp macro="">
      <xdr:nvCxnSpPr>
        <xdr:cNvPr id="687" name="直線コネクタ 686"/>
        <xdr:cNvCxnSpPr/>
      </xdr:nvCxnSpPr>
      <xdr:spPr>
        <a:xfrm>
          <a:off x="12814300" y="1692972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114622</xdr:rowOff>
    </xdr:from>
    <xdr:to>
      <xdr:col>85</xdr:col>
      <xdr:colOff>177800</xdr:colOff>
      <xdr:row>98</xdr:row>
      <xdr:rowOff>44772</xdr:rowOff>
    </xdr:to>
    <xdr:sp macro="" textlink="">
      <xdr:nvSpPr>
        <xdr:cNvPr id="697" name="楕円 696"/>
        <xdr:cNvSpPr/>
      </xdr:nvSpPr>
      <xdr:spPr>
        <a:xfrm>
          <a:off x="16268700" y="1674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29549</xdr:rowOff>
    </xdr:from>
    <xdr:ext cx="534377" cy="259045"/>
    <xdr:sp macro="" textlink="">
      <xdr:nvSpPr>
        <xdr:cNvPr id="698" name="積立金該当値テキスト"/>
        <xdr:cNvSpPr txBox="1"/>
      </xdr:nvSpPr>
      <xdr:spPr>
        <a:xfrm>
          <a:off x="16370300" y="1666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45548</xdr:rowOff>
    </xdr:from>
    <xdr:to>
      <xdr:col>81</xdr:col>
      <xdr:colOff>101600</xdr:colOff>
      <xdr:row>98</xdr:row>
      <xdr:rowOff>147148</xdr:rowOff>
    </xdr:to>
    <xdr:sp macro="" textlink="">
      <xdr:nvSpPr>
        <xdr:cNvPr id="699" name="楕円 698"/>
        <xdr:cNvSpPr/>
      </xdr:nvSpPr>
      <xdr:spPr>
        <a:xfrm>
          <a:off x="15430500" y="168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138275</xdr:rowOff>
    </xdr:from>
    <xdr:ext cx="469744" cy="259045"/>
    <xdr:sp macro="" textlink="">
      <xdr:nvSpPr>
        <xdr:cNvPr id="700" name="テキスト ボックス 699"/>
        <xdr:cNvSpPr txBox="1"/>
      </xdr:nvSpPr>
      <xdr:spPr>
        <a:xfrm>
          <a:off x="15246428" y="1694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79665</xdr:rowOff>
    </xdr:from>
    <xdr:to>
      <xdr:col>76</xdr:col>
      <xdr:colOff>165100</xdr:colOff>
      <xdr:row>99</xdr:row>
      <xdr:rowOff>9815</xdr:rowOff>
    </xdr:to>
    <xdr:sp macro="" textlink="">
      <xdr:nvSpPr>
        <xdr:cNvPr id="701" name="楕円 700"/>
        <xdr:cNvSpPr/>
      </xdr:nvSpPr>
      <xdr:spPr>
        <a:xfrm>
          <a:off x="14541500" y="168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942</xdr:rowOff>
    </xdr:from>
    <xdr:ext cx="469744" cy="259045"/>
    <xdr:sp macro="" textlink="">
      <xdr:nvSpPr>
        <xdr:cNvPr id="702" name="テキスト ボックス 701"/>
        <xdr:cNvSpPr txBox="1"/>
      </xdr:nvSpPr>
      <xdr:spPr>
        <a:xfrm>
          <a:off x="14357428" y="1697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79107</xdr:rowOff>
    </xdr:from>
    <xdr:to>
      <xdr:col>72</xdr:col>
      <xdr:colOff>38100</xdr:colOff>
      <xdr:row>99</xdr:row>
      <xdr:rowOff>9257</xdr:rowOff>
    </xdr:to>
    <xdr:sp macro="" textlink="">
      <xdr:nvSpPr>
        <xdr:cNvPr id="703" name="楕円 702"/>
        <xdr:cNvSpPr/>
      </xdr:nvSpPr>
      <xdr:spPr>
        <a:xfrm>
          <a:off x="13652500" y="168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384</xdr:rowOff>
    </xdr:from>
    <xdr:ext cx="469744" cy="259045"/>
    <xdr:sp macro="" textlink="">
      <xdr:nvSpPr>
        <xdr:cNvPr id="704" name="テキスト ボックス 703"/>
        <xdr:cNvSpPr txBox="1"/>
      </xdr:nvSpPr>
      <xdr:spPr>
        <a:xfrm>
          <a:off x="13468428" y="1697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76829</xdr:rowOff>
    </xdr:from>
    <xdr:to>
      <xdr:col>67</xdr:col>
      <xdr:colOff>101600</xdr:colOff>
      <xdr:row>99</xdr:row>
      <xdr:rowOff>6979</xdr:rowOff>
    </xdr:to>
    <xdr:sp macro="" textlink="">
      <xdr:nvSpPr>
        <xdr:cNvPr id="705" name="楕円 704"/>
        <xdr:cNvSpPr/>
      </xdr:nvSpPr>
      <xdr:spPr>
        <a:xfrm>
          <a:off x="12763500" y="168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169556</xdr:rowOff>
    </xdr:from>
    <xdr:ext cx="469744" cy="259045"/>
    <xdr:sp macro="" textlink="">
      <xdr:nvSpPr>
        <xdr:cNvPr id="706" name="テキスト ボックス 705"/>
        <xdr:cNvSpPr txBox="1"/>
      </xdr:nvSpPr>
      <xdr:spPr>
        <a:xfrm>
          <a:off x="12579428" y="1697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94350</xdr:rowOff>
    </xdr:from>
    <xdr:to>
      <xdr:col>107</xdr:col>
      <xdr:colOff>50800</xdr:colOff>
      <xdr:row>59</xdr:row>
      <xdr:rowOff>98878</xdr:rowOff>
    </xdr:to>
    <xdr:cxnSp macro="">
      <xdr:nvCxnSpPr>
        <xdr:cNvPr id="798" name="直線コネクタ 797"/>
        <xdr:cNvCxnSpPr/>
      </xdr:nvCxnSpPr>
      <xdr:spPr>
        <a:xfrm>
          <a:off x="19545300" y="10209900"/>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94350</xdr:rowOff>
    </xdr:from>
    <xdr:to>
      <xdr:col>102</xdr:col>
      <xdr:colOff>114300</xdr:colOff>
      <xdr:row>59</xdr:row>
      <xdr:rowOff>98878</xdr:rowOff>
    </xdr:to>
    <xdr:cxnSp macro="">
      <xdr:nvCxnSpPr>
        <xdr:cNvPr id="801" name="直線コネクタ 800"/>
        <xdr:cNvCxnSpPr/>
      </xdr:nvCxnSpPr>
      <xdr:spPr>
        <a:xfrm flipV="1">
          <a:off x="18656300" y="10209900"/>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43550</xdr:rowOff>
    </xdr:from>
    <xdr:to>
      <xdr:col>102</xdr:col>
      <xdr:colOff>165100</xdr:colOff>
      <xdr:row>59</xdr:row>
      <xdr:rowOff>145150</xdr:rowOff>
    </xdr:to>
    <xdr:sp macro="" textlink="">
      <xdr:nvSpPr>
        <xdr:cNvPr id="817" name="楕円 816"/>
        <xdr:cNvSpPr/>
      </xdr:nvSpPr>
      <xdr:spPr>
        <a:xfrm>
          <a:off x="19494500" y="101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136277</xdr:rowOff>
    </xdr:from>
    <xdr:ext cx="378565" cy="259045"/>
    <xdr:sp macro="" textlink="">
      <xdr:nvSpPr>
        <xdr:cNvPr id="818" name="テキスト ボックス 817"/>
        <xdr:cNvSpPr txBox="1"/>
      </xdr:nvSpPr>
      <xdr:spPr>
        <a:xfrm>
          <a:off x="19356017" y="1025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65731</xdr:rowOff>
    </xdr:from>
    <xdr:to>
      <xdr:col>116</xdr:col>
      <xdr:colOff>63500</xdr:colOff>
      <xdr:row>77</xdr:row>
      <xdr:rowOff>79301</xdr:rowOff>
    </xdr:to>
    <xdr:cxnSp macro="">
      <xdr:nvCxnSpPr>
        <xdr:cNvPr id="852" name="直線コネクタ 851"/>
        <xdr:cNvCxnSpPr/>
      </xdr:nvCxnSpPr>
      <xdr:spPr>
        <a:xfrm>
          <a:off x="21323300" y="13267381"/>
          <a:ext cx="8382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65731</xdr:rowOff>
    </xdr:from>
    <xdr:to>
      <xdr:col>111</xdr:col>
      <xdr:colOff>177800</xdr:colOff>
      <xdr:row>77</xdr:row>
      <xdr:rowOff>110685</xdr:rowOff>
    </xdr:to>
    <xdr:cxnSp macro="">
      <xdr:nvCxnSpPr>
        <xdr:cNvPr id="855" name="直線コネクタ 854"/>
        <xdr:cNvCxnSpPr/>
      </xdr:nvCxnSpPr>
      <xdr:spPr>
        <a:xfrm flipV="1">
          <a:off x="20434300" y="13267381"/>
          <a:ext cx="889000" cy="4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119566</xdr:rowOff>
    </xdr:from>
    <xdr:to>
      <xdr:col>107</xdr:col>
      <xdr:colOff>50800</xdr:colOff>
      <xdr:row>77</xdr:row>
      <xdr:rowOff>110685</xdr:rowOff>
    </xdr:to>
    <xdr:cxnSp macro="">
      <xdr:nvCxnSpPr>
        <xdr:cNvPr id="858" name="直線コネクタ 857"/>
        <xdr:cNvCxnSpPr/>
      </xdr:nvCxnSpPr>
      <xdr:spPr>
        <a:xfrm>
          <a:off x="19545300" y="13149766"/>
          <a:ext cx="889000" cy="16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119566</xdr:rowOff>
    </xdr:from>
    <xdr:to>
      <xdr:col>102</xdr:col>
      <xdr:colOff>114300</xdr:colOff>
      <xdr:row>76</xdr:row>
      <xdr:rowOff>123715</xdr:rowOff>
    </xdr:to>
    <xdr:cxnSp macro="">
      <xdr:nvCxnSpPr>
        <xdr:cNvPr id="861" name="直線コネクタ 860"/>
        <xdr:cNvCxnSpPr/>
      </xdr:nvCxnSpPr>
      <xdr:spPr>
        <a:xfrm flipV="1">
          <a:off x="18656300" y="13149766"/>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28501</xdr:rowOff>
    </xdr:from>
    <xdr:to>
      <xdr:col>116</xdr:col>
      <xdr:colOff>114300</xdr:colOff>
      <xdr:row>77</xdr:row>
      <xdr:rowOff>130101</xdr:rowOff>
    </xdr:to>
    <xdr:sp macro="" textlink="">
      <xdr:nvSpPr>
        <xdr:cNvPr id="871" name="楕円 870"/>
        <xdr:cNvSpPr/>
      </xdr:nvSpPr>
      <xdr:spPr>
        <a:xfrm>
          <a:off x="22110700" y="132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6928</xdr:rowOff>
    </xdr:from>
    <xdr:ext cx="534377" cy="259045"/>
    <xdr:sp macro="" textlink="">
      <xdr:nvSpPr>
        <xdr:cNvPr id="872" name="繰出金該当値テキスト"/>
        <xdr:cNvSpPr txBox="1"/>
      </xdr:nvSpPr>
      <xdr:spPr>
        <a:xfrm>
          <a:off x="22212300" y="132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14931</xdr:rowOff>
    </xdr:from>
    <xdr:to>
      <xdr:col>112</xdr:col>
      <xdr:colOff>38100</xdr:colOff>
      <xdr:row>77</xdr:row>
      <xdr:rowOff>116531</xdr:rowOff>
    </xdr:to>
    <xdr:sp macro="" textlink="">
      <xdr:nvSpPr>
        <xdr:cNvPr id="873" name="楕円 872"/>
        <xdr:cNvSpPr/>
      </xdr:nvSpPr>
      <xdr:spPr>
        <a:xfrm>
          <a:off x="21272500" y="1321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107658</xdr:rowOff>
    </xdr:from>
    <xdr:ext cx="534377" cy="259045"/>
    <xdr:sp macro="" textlink="">
      <xdr:nvSpPr>
        <xdr:cNvPr id="874" name="テキスト ボックス 873"/>
        <xdr:cNvSpPr txBox="1"/>
      </xdr:nvSpPr>
      <xdr:spPr>
        <a:xfrm>
          <a:off x="21056111" y="133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59885</xdr:rowOff>
    </xdr:from>
    <xdr:to>
      <xdr:col>107</xdr:col>
      <xdr:colOff>101600</xdr:colOff>
      <xdr:row>77</xdr:row>
      <xdr:rowOff>161485</xdr:rowOff>
    </xdr:to>
    <xdr:sp macro="" textlink="">
      <xdr:nvSpPr>
        <xdr:cNvPr id="875" name="楕円 874"/>
        <xdr:cNvSpPr/>
      </xdr:nvSpPr>
      <xdr:spPr>
        <a:xfrm>
          <a:off x="20383500" y="132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152612</xdr:rowOff>
    </xdr:from>
    <xdr:ext cx="534377" cy="259045"/>
    <xdr:sp macro="" textlink="">
      <xdr:nvSpPr>
        <xdr:cNvPr id="876" name="テキスト ボックス 875"/>
        <xdr:cNvSpPr txBox="1"/>
      </xdr:nvSpPr>
      <xdr:spPr>
        <a:xfrm>
          <a:off x="20167111" y="1335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68766</xdr:rowOff>
    </xdr:from>
    <xdr:to>
      <xdr:col>102</xdr:col>
      <xdr:colOff>165100</xdr:colOff>
      <xdr:row>76</xdr:row>
      <xdr:rowOff>170366</xdr:rowOff>
    </xdr:to>
    <xdr:sp macro="" textlink="">
      <xdr:nvSpPr>
        <xdr:cNvPr id="877" name="楕円 876"/>
        <xdr:cNvSpPr/>
      </xdr:nvSpPr>
      <xdr:spPr>
        <a:xfrm>
          <a:off x="19494500" y="130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161493</xdr:rowOff>
    </xdr:from>
    <xdr:ext cx="534377" cy="259045"/>
    <xdr:sp macro="" textlink="">
      <xdr:nvSpPr>
        <xdr:cNvPr id="878" name="テキスト ボックス 877"/>
        <xdr:cNvSpPr txBox="1"/>
      </xdr:nvSpPr>
      <xdr:spPr>
        <a:xfrm>
          <a:off x="19278111" y="1319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72915</xdr:rowOff>
    </xdr:from>
    <xdr:to>
      <xdr:col>98</xdr:col>
      <xdr:colOff>38100</xdr:colOff>
      <xdr:row>77</xdr:row>
      <xdr:rowOff>3065</xdr:rowOff>
    </xdr:to>
    <xdr:sp macro="" textlink="">
      <xdr:nvSpPr>
        <xdr:cNvPr id="879" name="楕円 878"/>
        <xdr:cNvSpPr/>
      </xdr:nvSpPr>
      <xdr:spPr>
        <a:xfrm>
          <a:off x="18605500" y="131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165642</xdr:rowOff>
    </xdr:from>
    <xdr:ext cx="534377" cy="259045"/>
    <xdr:sp macro="" textlink="">
      <xdr:nvSpPr>
        <xdr:cNvPr id="880" name="テキスト ボックス 879"/>
        <xdr:cNvSpPr txBox="1"/>
      </xdr:nvSpPr>
      <xdr:spPr>
        <a:xfrm>
          <a:off x="18389111" y="131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446,711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主な構成項目である人件費は、会計年度任用職員制度の継続雇用に伴う昇給による報酬や期末手当の増などにより、住民一人当たり</a:t>
          </a:r>
          <a:r>
            <a:rPr kumimoji="1" lang="en-US" altLang="ja-JP" sz="1300">
              <a:latin typeface="ＭＳ Ｐゴシック" panose="020B0600070205080204" pitchFamily="50" charset="-128"/>
              <a:ea typeface="ＭＳ Ｐゴシック" panose="020B0600070205080204" pitchFamily="50" charset="-128"/>
            </a:rPr>
            <a:t>92,594</a:t>
          </a:r>
          <a:r>
            <a:rPr kumimoji="1" lang="ja-JP" altLang="en-US" sz="1300">
              <a:latin typeface="ＭＳ Ｐゴシック" panose="020B0600070205080204" pitchFamily="50" charset="-128"/>
              <a:ea typeface="ＭＳ Ｐゴシック" panose="020B0600070205080204" pitchFamily="50" charset="-128"/>
            </a:rPr>
            <a:t>円となり、類似団体内平均値より上回る結果となった。職員数が定員内となるように管理し、コストの低減を図っていく。</a:t>
          </a:r>
        </a:p>
        <a:p>
          <a:r>
            <a:rPr kumimoji="1" lang="ja-JP" altLang="en-US" sz="1300">
              <a:latin typeface="ＭＳ Ｐゴシック" panose="020B0600070205080204" pitchFamily="50" charset="-128"/>
              <a:ea typeface="ＭＳ Ｐゴシック" panose="020B0600070205080204" pitchFamily="50" charset="-128"/>
            </a:rPr>
            <a:t>　扶助費は、障がい者自立支援給付の増などにより、住民一人当たり</a:t>
          </a:r>
          <a:r>
            <a:rPr kumimoji="1" lang="en-US" altLang="ja-JP" sz="1300">
              <a:latin typeface="ＭＳ Ｐゴシック" panose="020B0600070205080204" pitchFamily="50" charset="-128"/>
              <a:ea typeface="ＭＳ Ｐゴシック" panose="020B0600070205080204" pitchFamily="50" charset="-128"/>
            </a:rPr>
            <a:t>75,487</a:t>
          </a:r>
          <a:r>
            <a:rPr kumimoji="1" lang="ja-JP" altLang="en-US" sz="1300">
              <a:latin typeface="ＭＳ Ｐゴシック" panose="020B0600070205080204" pitchFamily="50" charset="-128"/>
              <a:ea typeface="ＭＳ Ｐゴシック" panose="020B0600070205080204" pitchFamily="50" charset="-128"/>
            </a:rPr>
            <a:t>円となったが、類似団体内平均値より下回っている。</a:t>
          </a:r>
        </a:p>
        <a:p>
          <a:r>
            <a:rPr kumimoji="1" lang="ja-JP" altLang="en-US" sz="1300">
              <a:latin typeface="ＭＳ Ｐゴシック" panose="020B0600070205080204" pitchFamily="50" charset="-128"/>
              <a:ea typeface="ＭＳ Ｐゴシック" panose="020B0600070205080204" pitchFamily="50" charset="-128"/>
            </a:rPr>
            <a:t>　補助費等は、下水道事業会計繰出金の減などにより、住民一人当たり</a:t>
          </a:r>
          <a:r>
            <a:rPr kumimoji="1" lang="en-US" altLang="ja-JP" sz="1300">
              <a:latin typeface="ＭＳ Ｐゴシック" panose="020B0600070205080204" pitchFamily="50" charset="-128"/>
              <a:ea typeface="ＭＳ Ｐゴシック" panose="020B0600070205080204" pitchFamily="50" charset="-128"/>
            </a:rPr>
            <a:t>73,113</a:t>
          </a:r>
          <a:r>
            <a:rPr kumimoji="1" lang="ja-JP" altLang="en-US" sz="1300">
              <a:latin typeface="ＭＳ Ｐゴシック" panose="020B0600070205080204" pitchFamily="50" charset="-128"/>
              <a:ea typeface="ＭＳ Ｐゴシック" panose="020B0600070205080204" pitchFamily="50" charset="-128"/>
            </a:rPr>
            <a:t>円となり、類似団体内平均値より下回っている。</a:t>
          </a:r>
        </a:p>
        <a:p>
          <a:r>
            <a:rPr kumimoji="1" lang="ja-JP" altLang="en-US" sz="1300">
              <a:latin typeface="ＭＳ Ｐゴシック" panose="020B0600070205080204" pitchFamily="50" charset="-128"/>
              <a:ea typeface="ＭＳ Ｐゴシック" panose="020B0600070205080204" pitchFamily="50" charset="-128"/>
            </a:rPr>
            <a:t>　積立金は、教育・子育て基金への積立による増などにり、住民一人当たり</a:t>
          </a:r>
          <a:r>
            <a:rPr kumimoji="1" lang="en-US" altLang="ja-JP" sz="1300">
              <a:latin typeface="ＭＳ Ｐゴシック" panose="020B0600070205080204" pitchFamily="50" charset="-128"/>
              <a:ea typeface="ＭＳ Ｐゴシック" panose="020B0600070205080204" pitchFamily="50" charset="-128"/>
            </a:rPr>
            <a:t>15,937</a:t>
          </a:r>
          <a:r>
            <a:rPr kumimoji="1" lang="ja-JP" altLang="en-US" sz="1300">
              <a:latin typeface="ＭＳ Ｐゴシック" panose="020B0600070205080204" pitchFamily="50" charset="-128"/>
              <a:ea typeface="ＭＳ Ｐゴシック" panose="020B0600070205080204" pitchFamily="50" charset="-128"/>
            </a:rPr>
            <a:t>円となったが、類似団体内平均値より下回っている。</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15,147
15,002
25.26
6,949,224
6,766,335
176,888
4,395,026
6,137,910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47498</xdr:rowOff>
    </xdr:from>
    <xdr:to>
      <xdr:col>24</xdr:col>
      <xdr:colOff>62865</xdr:colOff>
      <xdr:row>39</xdr:row>
      <xdr:rowOff>133604</xdr:rowOff>
    </xdr:to>
    <xdr:cxnSp macro="">
      <xdr:nvCxnSpPr>
        <xdr:cNvPr id="56" name="直線コネクタ 55"/>
        <xdr:cNvCxnSpPr/>
      </xdr:nvCxnSpPr>
      <xdr:spPr>
        <a:xfrm flipV="1">
          <a:off x="4633595" y="5533898"/>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137431</xdr:rowOff>
    </xdr:from>
    <xdr:ext cx="469744" cy="259045"/>
    <xdr:sp macro="" textlink="">
      <xdr:nvSpPr>
        <xdr:cNvPr id="57" name="議会費最小値テキスト"/>
        <xdr:cNvSpPr txBox="1"/>
      </xdr:nvSpPr>
      <xdr:spPr>
        <a:xfrm>
          <a:off x="4686300" y="682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133604</xdr:rowOff>
    </xdr:from>
    <xdr:to>
      <xdr:col>24</xdr:col>
      <xdr:colOff>152400</xdr:colOff>
      <xdr:row>39</xdr:row>
      <xdr:rowOff>133604</xdr:rowOff>
    </xdr:to>
    <xdr:cxnSp macro="">
      <xdr:nvCxnSpPr>
        <xdr:cNvPr id="58" name="直線コネクタ 57"/>
        <xdr:cNvCxnSpPr/>
      </xdr:nvCxnSpPr>
      <xdr:spPr>
        <a:xfrm>
          <a:off x="4546600" y="682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165625</xdr:rowOff>
    </xdr:from>
    <xdr:ext cx="469744" cy="259045"/>
    <xdr:sp macro="" textlink="">
      <xdr:nvSpPr>
        <xdr:cNvPr id="59" name="議会費最大値テキスト"/>
        <xdr:cNvSpPr txBox="1"/>
      </xdr:nvSpPr>
      <xdr:spPr>
        <a:xfrm>
          <a:off x="4686300" y="53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47498</xdr:rowOff>
    </xdr:from>
    <xdr:to>
      <xdr:col>24</xdr:col>
      <xdr:colOff>152400</xdr:colOff>
      <xdr:row>32</xdr:row>
      <xdr:rowOff>47498</xdr:rowOff>
    </xdr:to>
    <xdr:cxnSp macro="">
      <xdr:nvCxnSpPr>
        <xdr:cNvPr id="60" name="直線コネクタ 59"/>
        <xdr:cNvCxnSpPr/>
      </xdr:nvCxnSpPr>
      <xdr:spPr>
        <a:xfrm>
          <a:off x="4546600" y="553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81788</xdr:rowOff>
    </xdr:from>
    <xdr:to>
      <xdr:col>24</xdr:col>
      <xdr:colOff>63500</xdr:colOff>
      <xdr:row>33</xdr:row>
      <xdr:rowOff>115697</xdr:rowOff>
    </xdr:to>
    <xdr:cxnSp macro="">
      <xdr:nvCxnSpPr>
        <xdr:cNvPr id="61" name="直線コネクタ 60"/>
        <xdr:cNvCxnSpPr/>
      </xdr:nvCxnSpPr>
      <xdr:spPr>
        <a:xfrm>
          <a:off x="3797300" y="5568188"/>
          <a:ext cx="8382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74566</xdr:rowOff>
    </xdr:from>
    <xdr:ext cx="469744" cy="259045"/>
    <xdr:sp macro="" textlink="">
      <xdr:nvSpPr>
        <xdr:cNvPr id="62" name="議会費平均値テキスト"/>
        <xdr:cNvSpPr txBox="1"/>
      </xdr:nvSpPr>
      <xdr:spPr>
        <a:xfrm>
          <a:off x="4686300" y="60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96139</xdr:rowOff>
    </xdr:from>
    <xdr:to>
      <xdr:col>24</xdr:col>
      <xdr:colOff>114300</xdr:colOff>
      <xdr:row>36</xdr:row>
      <xdr:rowOff>26289</xdr:rowOff>
    </xdr:to>
    <xdr:sp macro="" textlink="">
      <xdr:nvSpPr>
        <xdr:cNvPr id="63" name="フローチャート: 判断 62"/>
        <xdr:cNvSpPr/>
      </xdr:nvSpPr>
      <xdr:spPr>
        <a:xfrm>
          <a:off x="4584700" y="6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154559</xdr:rowOff>
    </xdr:from>
    <xdr:to>
      <xdr:col>19</xdr:col>
      <xdr:colOff>177800</xdr:colOff>
      <xdr:row>32</xdr:row>
      <xdr:rowOff>81788</xdr:rowOff>
    </xdr:to>
    <xdr:cxnSp macro="">
      <xdr:nvCxnSpPr>
        <xdr:cNvPr id="64" name="直線コネクタ 63"/>
        <xdr:cNvCxnSpPr/>
      </xdr:nvCxnSpPr>
      <xdr:spPr>
        <a:xfrm>
          <a:off x="2908300" y="5469509"/>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44323</xdr:rowOff>
    </xdr:from>
    <xdr:to>
      <xdr:col>20</xdr:col>
      <xdr:colOff>38100</xdr:colOff>
      <xdr:row>35</xdr:row>
      <xdr:rowOff>145923</xdr:rowOff>
    </xdr:to>
    <xdr:sp macro="" textlink="">
      <xdr:nvSpPr>
        <xdr:cNvPr id="65" name="フローチャート: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137050</xdr:rowOff>
    </xdr:from>
    <xdr:ext cx="469744" cy="259045"/>
    <xdr:sp macro="" textlink="">
      <xdr:nvSpPr>
        <xdr:cNvPr id="66" name="テキスト ボックス 65"/>
        <xdr:cNvSpPr txBox="1"/>
      </xdr:nvSpPr>
      <xdr:spPr>
        <a:xfrm>
          <a:off x="3562428"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154559</xdr:rowOff>
    </xdr:from>
    <xdr:to>
      <xdr:col>15</xdr:col>
      <xdr:colOff>50800</xdr:colOff>
      <xdr:row>32</xdr:row>
      <xdr:rowOff>72263</xdr:rowOff>
    </xdr:to>
    <xdr:cxnSp macro="">
      <xdr:nvCxnSpPr>
        <xdr:cNvPr id="67" name="直線コネクタ 66"/>
        <xdr:cNvCxnSpPr/>
      </xdr:nvCxnSpPr>
      <xdr:spPr>
        <a:xfrm flipV="1">
          <a:off x="2019300" y="5469509"/>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159385</xdr:rowOff>
    </xdr:from>
    <xdr:to>
      <xdr:col>15</xdr:col>
      <xdr:colOff>101600</xdr:colOff>
      <xdr:row>35</xdr:row>
      <xdr:rowOff>89535</xdr:rowOff>
    </xdr:to>
    <xdr:sp macro="" textlink="">
      <xdr:nvSpPr>
        <xdr:cNvPr id="68" name="フローチャート: 判断 67"/>
        <xdr:cNvSpPr/>
      </xdr:nvSpPr>
      <xdr:spPr>
        <a:xfrm>
          <a:off x="2857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80662</xdr:rowOff>
    </xdr:from>
    <xdr:ext cx="469744" cy="259045"/>
    <xdr:sp macro="" textlink="">
      <xdr:nvSpPr>
        <xdr:cNvPr id="69" name="テキスト ボックス 68"/>
        <xdr:cNvSpPr txBox="1"/>
      </xdr:nvSpPr>
      <xdr:spPr>
        <a:xfrm>
          <a:off x="2673428"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72263</xdr:rowOff>
    </xdr:from>
    <xdr:to>
      <xdr:col>10</xdr:col>
      <xdr:colOff>114300</xdr:colOff>
      <xdr:row>33</xdr:row>
      <xdr:rowOff>20447</xdr:rowOff>
    </xdr:to>
    <xdr:cxnSp macro="">
      <xdr:nvCxnSpPr>
        <xdr:cNvPr id="70" name="直線コネクタ 69"/>
        <xdr:cNvCxnSpPr/>
      </xdr:nvCxnSpPr>
      <xdr:spPr>
        <a:xfrm flipV="1">
          <a:off x="1130300" y="5558663"/>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31369</xdr:rowOff>
    </xdr:from>
    <xdr:to>
      <xdr:col>10</xdr:col>
      <xdr:colOff>165100</xdr:colOff>
      <xdr:row>35</xdr:row>
      <xdr:rowOff>132969</xdr:rowOff>
    </xdr:to>
    <xdr:sp macro="" textlink="">
      <xdr:nvSpPr>
        <xdr:cNvPr id="71" name="フローチャート: 判断 70"/>
        <xdr:cNvSpPr/>
      </xdr:nvSpPr>
      <xdr:spPr>
        <a:xfrm>
          <a:off x="1968500" y="603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124096</xdr:rowOff>
    </xdr:from>
    <xdr:ext cx="469744" cy="259045"/>
    <xdr:sp macro="" textlink="">
      <xdr:nvSpPr>
        <xdr:cNvPr id="72" name="テキスト ボックス 71"/>
        <xdr:cNvSpPr txBox="1"/>
      </xdr:nvSpPr>
      <xdr:spPr>
        <a:xfrm>
          <a:off x="1784428" y="612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10033</xdr:rowOff>
    </xdr:from>
    <xdr:to>
      <xdr:col>6</xdr:col>
      <xdr:colOff>38100</xdr:colOff>
      <xdr:row>35</xdr:row>
      <xdr:rowOff>111633</xdr:rowOff>
    </xdr:to>
    <xdr:sp macro="" textlink="">
      <xdr:nvSpPr>
        <xdr:cNvPr id="73" name="フローチャート: 判断 72"/>
        <xdr:cNvSpPr/>
      </xdr:nvSpPr>
      <xdr:spPr>
        <a:xfrm>
          <a:off x="1079500" y="60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102760</xdr:rowOff>
    </xdr:from>
    <xdr:ext cx="469744" cy="259045"/>
    <xdr:sp macro="" textlink="">
      <xdr:nvSpPr>
        <xdr:cNvPr id="74" name="テキスト ボックス 73"/>
        <xdr:cNvSpPr txBox="1"/>
      </xdr:nvSpPr>
      <xdr:spPr>
        <a:xfrm>
          <a:off x="895428" y="61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64897</xdr:rowOff>
    </xdr:from>
    <xdr:to>
      <xdr:col>24</xdr:col>
      <xdr:colOff>114300</xdr:colOff>
      <xdr:row>33</xdr:row>
      <xdr:rowOff>166497</xdr:rowOff>
    </xdr:to>
    <xdr:sp macro="" textlink="">
      <xdr:nvSpPr>
        <xdr:cNvPr id="80" name="楕円 79"/>
        <xdr:cNvSpPr/>
      </xdr:nvSpPr>
      <xdr:spPr>
        <a:xfrm>
          <a:off x="4584700" y="57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87774</xdr:rowOff>
    </xdr:from>
    <xdr:ext cx="469744" cy="259045"/>
    <xdr:sp macro="" textlink="">
      <xdr:nvSpPr>
        <xdr:cNvPr id="81" name="議会費該当値テキスト"/>
        <xdr:cNvSpPr txBox="1"/>
      </xdr:nvSpPr>
      <xdr:spPr>
        <a:xfrm>
          <a:off x="4686300"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30988</xdr:rowOff>
    </xdr:from>
    <xdr:to>
      <xdr:col>20</xdr:col>
      <xdr:colOff>38100</xdr:colOff>
      <xdr:row>32</xdr:row>
      <xdr:rowOff>132588</xdr:rowOff>
    </xdr:to>
    <xdr:sp macro="" textlink="">
      <xdr:nvSpPr>
        <xdr:cNvPr id="82" name="楕円 81"/>
        <xdr:cNvSpPr/>
      </xdr:nvSpPr>
      <xdr:spPr>
        <a:xfrm>
          <a:off x="3746500" y="55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149115</xdr:rowOff>
    </xdr:from>
    <xdr:ext cx="469744" cy="259045"/>
    <xdr:sp macro="" textlink="">
      <xdr:nvSpPr>
        <xdr:cNvPr id="83" name="テキスト ボックス 82"/>
        <xdr:cNvSpPr txBox="1"/>
      </xdr:nvSpPr>
      <xdr:spPr>
        <a:xfrm>
          <a:off x="3562428" y="529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103759</xdr:rowOff>
    </xdr:from>
    <xdr:to>
      <xdr:col>15</xdr:col>
      <xdr:colOff>101600</xdr:colOff>
      <xdr:row>32</xdr:row>
      <xdr:rowOff>33909</xdr:rowOff>
    </xdr:to>
    <xdr:sp macro="" textlink="">
      <xdr:nvSpPr>
        <xdr:cNvPr id="84" name="楕円 83"/>
        <xdr:cNvSpPr/>
      </xdr:nvSpPr>
      <xdr:spPr>
        <a:xfrm>
          <a:off x="2857500" y="541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50436</xdr:rowOff>
    </xdr:from>
    <xdr:ext cx="469744" cy="259045"/>
    <xdr:sp macro="" textlink="">
      <xdr:nvSpPr>
        <xdr:cNvPr id="85" name="テキスト ボックス 84"/>
        <xdr:cNvSpPr txBox="1"/>
      </xdr:nvSpPr>
      <xdr:spPr>
        <a:xfrm>
          <a:off x="2673428" y="519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21463</xdr:rowOff>
    </xdr:from>
    <xdr:to>
      <xdr:col>10</xdr:col>
      <xdr:colOff>165100</xdr:colOff>
      <xdr:row>32</xdr:row>
      <xdr:rowOff>123063</xdr:rowOff>
    </xdr:to>
    <xdr:sp macro="" textlink="">
      <xdr:nvSpPr>
        <xdr:cNvPr id="86" name="楕円 85"/>
        <xdr:cNvSpPr/>
      </xdr:nvSpPr>
      <xdr:spPr>
        <a:xfrm>
          <a:off x="1968500" y="55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139590</xdr:rowOff>
    </xdr:from>
    <xdr:ext cx="469744" cy="259045"/>
    <xdr:sp macro="" textlink="">
      <xdr:nvSpPr>
        <xdr:cNvPr id="87" name="テキスト ボックス 86"/>
        <xdr:cNvSpPr txBox="1"/>
      </xdr:nvSpPr>
      <xdr:spPr>
        <a:xfrm>
          <a:off x="1784428" y="528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141097</xdr:rowOff>
    </xdr:from>
    <xdr:to>
      <xdr:col>6</xdr:col>
      <xdr:colOff>38100</xdr:colOff>
      <xdr:row>33</xdr:row>
      <xdr:rowOff>71247</xdr:rowOff>
    </xdr:to>
    <xdr:sp macro="" textlink="">
      <xdr:nvSpPr>
        <xdr:cNvPr id="88" name="楕円 87"/>
        <xdr:cNvSpPr/>
      </xdr:nvSpPr>
      <xdr:spPr>
        <a:xfrm>
          <a:off x="1079500" y="56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87774</xdr:rowOff>
    </xdr:from>
    <xdr:ext cx="469744" cy="259045"/>
    <xdr:sp macro="" textlink="">
      <xdr:nvSpPr>
        <xdr:cNvPr id="89" name="テキスト ボックス 88"/>
        <xdr:cNvSpPr txBox="1"/>
      </xdr:nvSpPr>
      <xdr:spPr>
        <a:xfrm>
          <a:off x="895428" y="540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11" name="直線コネクタ 110"/>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2"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3" name="直線コネクタ 112"/>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4"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5" name="直線コネクタ 114"/>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83935</xdr:rowOff>
    </xdr:from>
    <xdr:to>
      <xdr:col>24</xdr:col>
      <xdr:colOff>63500</xdr:colOff>
      <xdr:row>56</xdr:row>
      <xdr:rowOff>139586</xdr:rowOff>
    </xdr:to>
    <xdr:cxnSp macro="">
      <xdr:nvCxnSpPr>
        <xdr:cNvPr id="116" name="直線コネクタ 115"/>
        <xdr:cNvCxnSpPr/>
      </xdr:nvCxnSpPr>
      <xdr:spPr>
        <a:xfrm>
          <a:off x="3797300" y="9342235"/>
          <a:ext cx="838200" cy="3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7"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8" name="フローチャート: 判断 117"/>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83935</xdr:rowOff>
    </xdr:from>
    <xdr:to>
      <xdr:col>19</xdr:col>
      <xdr:colOff>177800</xdr:colOff>
      <xdr:row>57</xdr:row>
      <xdr:rowOff>47647</xdr:rowOff>
    </xdr:to>
    <xdr:cxnSp macro="">
      <xdr:nvCxnSpPr>
        <xdr:cNvPr id="119" name="直線コネクタ 118"/>
        <xdr:cNvCxnSpPr/>
      </xdr:nvCxnSpPr>
      <xdr:spPr>
        <a:xfrm flipV="1">
          <a:off x="2908300" y="9342235"/>
          <a:ext cx="889000" cy="47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20" name="フローチャート: 判断 119"/>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21" name="テキスト ボックス 120"/>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47647</xdr:rowOff>
    </xdr:from>
    <xdr:to>
      <xdr:col>15</xdr:col>
      <xdr:colOff>50800</xdr:colOff>
      <xdr:row>57</xdr:row>
      <xdr:rowOff>62058</xdr:rowOff>
    </xdr:to>
    <xdr:cxnSp macro="">
      <xdr:nvCxnSpPr>
        <xdr:cNvPr id="122" name="直線コネクタ 121"/>
        <xdr:cNvCxnSpPr/>
      </xdr:nvCxnSpPr>
      <xdr:spPr>
        <a:xfrm flipV="1">
          <a:off x="2019300" y="9820297"/>
          <a:ext cx="889000" cy="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3" name="フローチャート: 判断 122"/>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4" name="テキスト ボックス 123"/>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61492</xdr:rowOff>
    </xdr:from>
    <xdr:to>
      <xdr:col>10</xdr:col>
      <xdr:colOff>114300</xdr:colOff>
      <xdr:row>57</xdr:row>
      <xdr:rowOff>62058</xdr:rowOff>
    </xdr:to>
    <xdr:cxnSp macro="">
      <xdr:nvCxnSpPr>
        <xdr:cNvPr id="125" name="直線コネクタ 124"/>
        <xdr:cNvCxnSpPr/>
      </xdr:nvCxnSpPr>
      <xdr:spPr>
        <a:xfrm>
          <a:off x="1130300" y="9834142"/>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6" name="フローチャート: 判断 125"/>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7" name="テキスト ボックス 126"/>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8" name="フローチャート: 判断 127"/>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9" name="テキスト ボックス 128"/>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88786</xdr:rowOff>
    </xdr:from>
    <xdr:to>
      <xdr:col>24</xdr:col>
      <xdr:colOff>114300</xdr:colOff>
      <xdr:row>57</xdr:row>
      <xdr:rowOff>18936</xdr:rowOff>
    </xdr:to>
    <xdr:sp macro="" textlink="">
      <xdr:nvSpPr>
        <xdr:cNvPr id="135" name="楕円 134"/>
        <xdr:cNvSpPr/>
      </xdr:nvSpPr>
      <xdr:spPr>
        <a:xfrm>
          <a:off x="4584700" y="96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3713</xdr:rowOff>
    </xdr:from>
    <xdr:ext cx="534377" cy="259045"/>
    <xdr:sp macro="" textlink="">
      <xdr:nvSpPr>
        <xdr:cNvPr id="136" name="総務費該当値テキスト"/>
        <xdr:cNvSpPr txBox="1"/>
      </xdr:nvSpPr>
      <xdr:spPr>
        <a:xfrm>
          <a:off x="4686300" y="96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33135</xdr:rowOff>
    </xdr:from>
    <xdr:to>
      <xdr:col>20</xdr:col>
      <xdr:colOff>38100</xdr:colOff>
      <xdr:row>54</xdr:row>
      <xdr:rowOff>134735</xdr:rowOff>
    </xdr:to>
    <xdr:sp macro="" textlink="">
      <xdr:nvSpPr>
        <xdr:cNvPr id="137" name="楕円 136"/>
        <xdr:cNvSpPr/>
      </xdr:nvSpPr>
      <xdr:spPr>
        <a:xfrm>
          <a:off x="3746500" y="929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125862</xdr:rowOff>
    </xdr:from>
    <xdr:ext cx="599010" cy="259045"/>
    <xdr:sp macro="" textlink="">
      <xdr:nvSpPr>
        <xdr:cNvPr id="138" name="テキスト ボックス 137"/>
        <xdr:cNvSpPr txBox="1"/>
      </xdr:nvSpPr>
      <xdr:spPr>
        <a:xfrm>
          <a:off x="3497795" y="938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168297</xdr:rowOff>
    </xdr:from>
    <xdr:to>
      <xdr:col>15</xdr:col>
      <xdr:colOff>101600</xdr:colOff>
      <xdr:row>57</xdr:row>
      <xdr:rowOff>98447</xdr:rowOff>
    </xdr:to>
    <xdr:sp macro="" textlink="">
      <xdr:nvSpPr>
        <xdr:cNvPr id="139" name="楕円 138"/>
        <xdr:cNvSpPr/>
      </xdr:nvSpPr>
      <xdr:spPr>
        <a:xfrm>
          <a:off x="2857500" y="97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89574</xdr:rowOff>
    </xdr:from>
    <xdr:ext cx="534377" cy="259045"/>
    <xdr:sp macro="" textlink="">
      <xdr:nvSpPr>
        <xdr:cNvPr id="140" name="テキスト ボックス 139"/>
        <xdr:cNvSpPr txBox="1"/>
      </xdr:nvSpPr>
      <xdr:spPr>
        <a:xfrm>
          <a:off x="2641111" y="98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11258</xdr:rowOff>
    </xdr:from>
    <xdr:to>
      <xdr:col>10</xdr:col>
      <xdr:colOff>165100</xdr:colOff>
      <xdr:row>57</xdr:row>
      <xdr:rowOff>112858</xdr:rowOff>
    </xdr:to>
    <xdr:sp macro="" textlink="">
      <xdr:nvSpPr>
        <xdr:cNvPr id="141" name="楕円 140"/>
        <xdr:cNvSpPr/>
      </xdr:nvSpPr>
      <xdr:spPr>
        <a:xfrm>
          <a:off x="1968500" y="97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103985</xdr:rowOff>
    </xdr:from>
    <xdr:ext cx="534377" cy="259045"/>
    <xdr:sp macro="" textlink="">
      <xdr:nvSpPr>
        <xdr:cNvPr id="142" name="テキスト ボックス 141"/>
        <xdr:cNvSpPr txBox="1"/>
      </xdr:nvSpPr>
      <xdr:spPr>
        <a:xfrm>
          <a:off x="1752111" y="98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10692</xdr:rowOff>
    </xdr:from>
    <xdr:to>
      <xdr:col>6</xdr:col>
      <xdr:colOff>38100</xdr:colOff>
      <xdr:row>57</xdr:row>
      <xdr:rowOff>112292</xdr:rowOff>
    </xdr:to>
    <xdr:sp macro="" textlink="">
      <xdr:nvSpPr>
        <xdr:cNvPr id="143" name="楕円 142"/>
        <xdr:cNvSpPr/>
      </xdr:nvSpPr>
      <xdr:spPr>
        <a:xfrm>
          <a:off x="1079500" y="97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103419</xdr:rowOff>
    </xdr:from>
    <xdr:ext cx="534377" cy="259045"/>
    <xdr:sp macro="" textlink="">
      <xdr:nvSpPr>
        <xdr:cNvPr id="144" name="テキスト ボックス 143"/>
        <xdr:cNvSpPr txBox="1"/>
      </xdr:nvSpPr>
      <xdr:spPr>
        <a:xfrm>
          <a:off x="863111" y="98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71" name="直線コネクタ 170"/>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2"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3" name="直線コネクタ 172"/>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4"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5" name="直線コネクタ 174"/>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19827</xdr:rowOff>
    </xdr:from>
    <xdr:to>
      <xdr:col>24</xdr:col>
      <xdr:colOff>63500</xdr:colOff>
      <xdr:row>77</xdr:row>
      <xdr:rowOff>131426</xdr:rowOff>
    </xdr:to>
    <xdr:cxnSp macro="">
      <xdr:nvCxnSpPr>
        <xdr:cNvPr id="176" name="直線コネクタ 175"/>
        <xdr:cNvCxnSpPr/>
      </xdr:nvCxnSpPr>
      <xdr:spPr>
        <a:xfrm flipV="1">
          <a:off x="3797300" y="13050027"/>
          <a:ext cx="838200" cy="28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7" name="民生費平均値テキスト"/>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8" name="フローチャート: 判断 177"/>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137360</xdr:rowOff>
    </xdr:from>
    <xdr:to>
      <xdr:col>19</xdr:col>
      <xdr:colOff>177800</xdr:colOff>
      <xdr:row>77</xdr:row>
      <xdr:rowOff>131426</xdr:rowOff>
    </xdr:to>
    <xdr:cxnSp macro="">
      <xdr:nvCxnSpPr>
        <xdr:cNvPr id="179" name="直線コネクタ 178"/>
        <xdr:cNvCxnSpPr/>
      </xdr:nvCxnSpPr>
      <xdr:spPr>
        <a:xfrm>
          <a:off x="2908300" y="12996110"/>
          <a:ext cx="889000" cy="3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80" name="フローチャート: 判断 179"/>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81" name="テキスト ボックス 180"/>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137360</xdr:rowOff>
    </xdr:from>
    <xdr:to>
      <xdr:col>15</xdr:col>
      <xdr:colOff>50800</xdr:colOff>
      <xdr:row>79</xdr:row>
      <xdr:rowOff>36863</xdr:rowOff>
    </xdr:to>
    <xdr:cxnSp macro="">
      <xdr:nvCxnSpPr>
        <xdr:cNvPr id="182" name="直線コネクタ 181"/>
        <xdr:cNvCxnSpPr/>
      </xdr:nvCxnSpPr>
      <xdr:spPr>
        <a:xfrm flipV="1">
          <a:off x="2019300" y="12996110"/>
          <a:ext cx="889000" cy="58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3" name="フローチャート: 判断 182"/>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4" name="テキスト ボックス 183"/>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36863</xdr:rowOff>
    </xdr:from>
    <xdr:to>
      <xdr:col>10</xdr:col>
      <xdr:colOff>114300</xdr:colOff>
      <xdr:row>79</xdr:row>
      <xdr:rowOff>119724</xdr:rowOff>
    </xdr:to>
    <xdr:cxnSp macro="">
      <xdr:nvCxnSpPr>
        <xdr:cNvPr id="185" name="直線コネクタ 184"/>
        <xdr:cNvCxnSpPr/>
      </xdr:nvCxnSpPr>
      <xdr:spPr>
        <a:xfrm flipV="1">
          <a:off x="1130300" y="13581413"/>
          <a:ext cx="889000" cy="8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6" name="フローチャート: 判断 185"/>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7" name="テキスト ボックス 186"/>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8" name="フローチャート: 判断 187"/>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9" name="テキスト ボックス 188"/>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140477</xdr:rowOff>
    </xdr:from>
    <xdr:to>
      <xdr:col>24</xdr:col>
      <xdr:colOff>114300</xdr:colOff>
      <xdr:row>76</xdr:row>
      <xdr:rowOff>70627</xdr:rowOff>
    </xdr:to>
    <xdr:sp macro="" textlink="">
      <xdr:nvSpPr>
        <xdr:cNvPr id="195" name="楕円 194"/>
        <xdr:cNvSpPr/>
      </xdr:nvSpPr>
      <xdr:spPr>
        <a:xfrm>
          <a:off x="4584700" y="129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118904</xdr:rowOff>
    </xdr:from>
    <xdr:ext cx="599010" cy="259045"/>
    <xdr:sp macro="" textlink="">
      <xdr:nvSpPr>
        <xdr:cNvPr id="196" name="民生費該当値テキスト"/>
        <xdr:cNvSpPr txBox="1"/>
      </xdr:nvSpPr>
      <xdr:spPr>
        <a:xfrm>
          <a:off x="4686300" y="1297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80626</xdr:rowOff>
    </xdr:from>
    <xdr:to>
      <xdr:col>20</xdr:col>
      <xdr:colOff>38100</xdr:colOff>
      <xdr:row>78</xdr:row>
      <xdr:rowOff>10776</xdr:rowOff>
    </xdr:to>
    <xdr:sp macro="" textlink="">
      <xdr:nvSpPr>
        <xdr:cNvPr id="197" name="楕円 196"/>
        <xdr:cNvSpPr/>
      </xdr:nvSpPr>
      <xdr:spPr>
        <a:xfrm>
          <a:off x="3746500" y="132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1903</xdr:rowOff>
    </xdr:from>
    <xdr:ext cx="599010" cy="259045"/>
    <xdr:sp macro="" textlink="">
      <xdr:nvSpPr>
        <xdr:cNvPr id="198" name="テキスト ボックス 197"/>
        <xdr:cNvSpPr txBox="1"/>
      </xdr:nvSpPr>
      <xdr:spPr>
        <a:xfrm>
          <a:off x="3497795" y="1337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86560</xdr:rowOff>
    </xdr:from>
    <xdr:to>
      <xdr:col>15</xdr:col>
      <xdr:colOff>101600</xdr:colOff>
      <xdr:row>76</xdr:row>
      <xdr:rowOff>16709</xdr:rowOff>
    </xdr:to>
    <xdr:sp macro="" textlink="">
      <xdr:nvSpPr>
        <xdr:cNvPr id="199" name="楕円 198"/>
        <xdr:cNvSpPr/>
      </xdr:nvSpPr>
      <xdr:spPr>
        <a:xfrm>
          <a:off x="2857500" y="129453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33237</xdr:rowOff>
    </xdr:from>
    <xdr:ext cx="599010" cy="259045"/>
    <xdr:sp macro="" textlink="">
      <xdr:nvSpPr>
        <xdr:cNvPr id="200" name="テキスト ボックス 199"/>
        <xdr:cNvSpPr txBox="1"/>
      </xdr:nvSpPr>
      <xdr:spPr>
        <a:xfrm>
          <a:off x="2608795" y="1272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157513</xdr:rowOff>
    </xdr:from>
    <xdr:to>
      <xdr:col>10</xdr:col>
      <xdr:colOff>165100</xdr:colOff>
      <xdr:row>79</xdr:row>
      <xdr:rowOff>87663</xdr:rowOff>
    </xdr:to>
    <xdr:sp macro="" textlink="">
      <xdr:nvSpPr>
        <xdr:cNvPr id="201" name="楕円 200"/>
        <xdr:cNvSpPr/>
      </xdr:nvSpPr>
      <xdr:spPr>
        <a:xfrm>
          <a:off x="1968500" y="135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78790</xdr:rowOff>
    </xdr:from>
    <xdr:ext cx="599010" cy="259045"/>
    <xdr:sp macro="" textlink="">
      <xdr:nvSpPr>
        <xdr:cNvPr id="202" name="テキスト ボックス 201"/>
        <xdr:cNvSpPr txBox="1"/>
      </xdr:nvSpPr>
      <xdr:spPr>
        <a:xfrm>
          <a:off x="1719795" y="1362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68924</xdr:rowOff>
    </xdr:from>
    <xdr:to>
      <xdr:col>6</xdr:col>
      <xdr:colOff>38100</xdr:colOff>
      <xdr:row>79</xdr:row>
      <xdr:rowOff>170524</xdr:rowOff>
    </xdr:to>
    <xdr:sp macro="" textlink="">
      <xdr:nvSpPr>
        <xdr:cNvPr id="203" name="楕円 202"/>
        <xdr:cNvSpPr/>
      </xdr:nvSpPr>
      <xdr:spPr>
        <a:xfrm>
          <a:off x="1079500" y="136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161651</xdr:rowOff>
    </xdr:from>
    <xdr:ext cx="599010" cy="259045"/>
    <xdr:sp macro="" textlink="">
      <xdr:nvSpPr>
        <xdr:cNvPr id="204" name="テキスト ボックス 203"/>
        <xdr:cNvSpPr txBox="1"/>
      </xdr:nvSpPr>
      <xdr:spPr>
        <a:xfrm>
          <a:off x="830795" y="1370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8" name="直線コネクタ 227"/>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9"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30" name="直線コネクタ 229"/>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31"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2" name="直線コネクタ 231"/>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58882</xdr:rowOff>
    </xdr:from>
    <xdr:to>
      <xdr:col>24</xdr:col>
      <xdr:colOff>63500</xdr:colOff>
      <xdr:row>98</xdr:row>
      <xdr:rowOff>85392</xdr:rowOff>
    </xdr:to>
    <xdr:cxnSp macro="">
      <xdr:nvCxnSpPr>
        <xdr:cNvPr id="233" name="直線コネクタ 232"/>
        <xdr:cNvCxnSpPr/>
      </xdr:nvCxnSpPr>
      <xdr:spPr>
        <a:xfrm flipV="1">
          <a:off x="3797300" y="16860982"/>
          <a:ext cx="838200" cy="2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4" name="衛生費平均値テキスト"/>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5" name="フローチャート: 判断 234"/>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85392</xdr:rowOff>
    </xdr:from>
    <xdr:to>
      <xdr:col>19</xdr:col>
      <xdr:colOff>177800</xdr:colOff>
      <xdr:row>98</xdr:row>
      <xdr:rowOff>103325</xdr:rowOff>
    </xdr:to>
    <xdr:cxnSp macro="">
      <xdr:nvCxnSpPr>
        <xdr:cNvPr id="236" name="直線コネクタ 235"/>
        <xdr:cNvCxnSpPr/>
      </xdr:nvCxnSpPr>
      <xdr:spPr>
        <a:xfrm flipV="1">
          <a:off x="2908300" y="16887492"/>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7" name="フローチャート: 判断 236"/>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8" name="テキスト ボックス 237"/>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103325</xdr:rowOff>
    </xdr:from>
    <xdr:to>
      <xdr:col>15</xdr:col>
      <xdr:colOff>50800</xdr:colOff>
      <xdr:row>98</xdr:row>
      <xdr:rowOff>104420</xdr:rowOff>
    </xdr:to>
    <xdr:cxnSp macro="">
      <xdr:nvCxnSpPr>
        <xdr:cNvPr id="239" name="直線コネクタ 238"/>
        <xdr:cNvCxnSpPr/>
      </xdr:nvCxnSpPr>
      <xdr:spPr>
        <a:xfrm flipV="1">
          <a:off x="2019300" y="16905425"/>
          <a:ext cx="8890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40" name="フローチャート: 判断 239"/>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41" name="テキスト ボックス 240"/>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102766</xdr:rowOff>
    </xdr:from>
    <xdr:to>
      <xdr:col>10</xdr:col>
      <xdr:colOff>114300</xdr:colOff>
      <xdr:row>98</xdr:row>
      <xdr:rowOff>104420</xdr:rowOff>
    </xdr:to>
    <xdr:cxnSp macro="">
      <xdr:nvCxnSpPr>
        <xdr:cNvPr id="242" name="直線コネクタ 241"/>
        <xdr:cNvCxnSpPr/>
      </xdr:nvCxnSpPr>
      <xdr:spPr>
        <a:xfrm>
          <a:off x="1130300" y="16904866"/>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3" name="フローチャート: 判断 242"/>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4" name="テキスト ボックス 243"/>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5" name="フローチャート: 判断 244"/>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6" name="テキスト ボックス 245"/>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8082</xdr:rowOff>
    </xdr:from>
    <xdr:to>
      <xdr:col>24</xdr:col>
      <xdr:colOff>114300</xdr:colOff>
      <xdr:row>98</xdr:row>
      <xdr:rowOff>109682</xdr:rowOff>
    </xdr:to>
    <xdr:sp macro="" textlink="">
      <xdr:nvSpPr>
        <xdr:cNvPr id="252" name="楕円 251"/>
        <xdr:cNvSpPr/>
      </xdr:nvSpPr>
      <xdr:spPr>
        <a:xfrm>
          <a:off x="4584700" y="168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94459</xdr:rowOff>
    </xdr:from>
    <xdr:ext cx="534377" cy="259045"/>
    <xdr:sp macro="" textlink="">
      <xdr:nvSpPr>
        <xdr:cNvPr id="253" name="衛生費該当値テキスト"/>
        <xdr:cNvSpPr txBox="1"/>
      </xdr:nvSpPr>
      <xdr:spPr>
        <a:xfrm>
          <a:off x="4686300" y="1672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34592</xdr:rowOff>
    </xdr:from>
    <xdr:to>
      <xdr:col>20</xdr:col>
      <xdr:colOff>38100</xdr:colOff>
      <xdr:row>98</xdr:row>
      <xdr:rowOff>136192</xdr:rowOff>
    </xdr:to>
    <xdr:sp macro="" textlink="">
      <xdr:nvSpPr>
        <xdr:cNvPr id="254" name="楕円 253"/>
        <xdr:cNvSpPr/>
      </xdr:nvSpPr>
      <xdr:spPr>
        <a:xfrm>
          <a:off x="3746500" y="168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55" name="テキスト ボックス 254"/>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52525</xdr:rowOff>
    </xdr:from>
    <xdr:to>
      <xdr:col>15</xdr:col>
      <xdr:colOff>101600</xdr:colOff>
      <xdr:row>98</xdr:row>
      <xdr:rowOff>154125</xdr:rowOff>
    </xdr:to>
    <xdr:sp macro="" textlink="">
      <xdr:nvSpPr>
        <xdr:cNvPr id="256" name="楕円 255"/>
        <xdr:cNvSpPr/>
      </xdr:nvSpPr>
      <xdr:spPr>
        <a:xfrm>
          <a:off x="2857500" y="168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145252</xdr:rowOff>
    </xdr:from>
    <xdr:ext cx="534377" cy="259045"/>
    <xdr:sp macro="" textlink="">
      <xdr:nvSpPr>
        <xdr:cNvPr id="257" name="テキスト ボックス 256"/>
        <xdr:cNvSpPr txBox="1"/>
      </xdr:nvSpPr>
      <xdr:spPr>
        <a:xfrm>
          <a:off x="2641111" y="1694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53620</xdr:rowOff>
    </xdr:from>
    <xdr:to>
      <xdr:col>10</xdr:col>
      <xdr:colOff>165100</xdr:colOff>
      <xdr:row>98</xdr:row>
      <xdr:rowOff>155220</xdr:rowOff>
    </xdr:to>
    <xdr:sp macro="" textlink="">
      <xdr:nvSpPr>
        <xdr:cNvPr id="258" name="楕円 257"/>
        <xdr:cNvSpPr/>
      </xdr:nvSpPr>
      <xdr:spPr>
        <a:xfrm>
          <a:off x="1968500" y="168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146347</xdr:rowOff>
    </xdr:from>
    <xdr:ext cx="534377" cy="259045"/>
    <xdr:sp macro="" textlink="">
      <xdr:nvSpPr>
        <xdr:cNvPr id="259" name="テキスト ボックス 258"/>
        <xdr:cNvSpPr txBox="1"/>
      </xdr:nvSpPr>
      <xdr:spPr>
        <a:xfrm>
          <a:off x="1752111" y="1694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51966</xdr:rowOff>
    </xdr:from>
    <xdr:to>
      <xdr:col>6</xdr:col>
      <xdr:colOff>38100</xdr:colOff>
      <xdr:row>98</xdr:row>
      <xdr:rowOff>153566</xdr:rowOff>
    </xdr:to>
    <xdr:sp macro="" textlink="">
      <xdr:nvSpPr>
        <xdr:cNvPr id="260" name="楕円 259"/>
        <xdr:cNvSpPr/>
      </xdr:nvSpPr>
      <xdr:spPr>
        <a:xfrm>
          <a:off x="1079500" y="1685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144693</xdr:rowOff>
    </xdr:from>
    <xdr:ext cx="534377" cy="259045"/>
    <xdr:sp macro="" textlink="">
      <xdr:nvSpPr>
        <xdr:cNvPr id="261" name="テキスト ボックス 260"/>
        <xdr:cNvSpPr txBox="1"/>
      </xdr:nvSpPr>
      <xdr:spPr>
        <a:xfrm>
          <a:off x="863111" y="1694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3" name="直線コネクタ 282"/>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6"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7" name="直線コネクタ 286"/>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137414</xdr:rowOff>
    </xdr:from>
    <xdr:to>
      <xdr:col>55</xdr:col>
      <xdr:colOff>0</xdr:colOff>
      <xdr:row>38</xdr:row>
      <xdr:rowOff>138557</xdr:rowOff>
    </xdr:to>
    <xdr:cxnSp macro="">
      <xdr:nvCxnSpPr>
        <xdr:cNvPr id="288" name="直線コネクタ 287"/>
        <xdr:cNvCxnSpPr/>
      </xdr:nvCxnSpPr>
      <xdr:spPr>
        <a:xfrm flipV="1">
          <a:off x="9639300" y="665251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9"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90" name="フローチャート: 判断 289"/>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136957</xdr:rowOff>
    </xdr:from>
    <xdr:to>
      <xdr:col>50</xdr:col>
      <xdr:colOff>114300</xdr:colOff>
      <xdr:row>38</xdr:row>
      <xdr:rowOff>138557</xdr:rowOff>
    </xdr:to>
    <xdr:cxnSp macro="">
      <xdr:nvCxnSpPr>
        <xdr:cNvPr id="291" name="直線コネクタ 290"/>
        <xdr:cNvCxnSpPr/>
      </xdr:nvCxnSpPr>
      <xdr:spPr>
        <a:xfrm>
          <a:off x="8750300" y="66520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2" name="フローチャート: 判断 291"/>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3" name="テキスト ボックス 292"/>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136728</xdr:rowOff>
    </xdr:from>
    <xdr:to>
      <xdr:col>45</xdr:col>
      <xdr:colOff>177800</xdr:colOff>
      <xdr:row>38</xdr:row>
      <xdr:rowOff>136957</xdr:rowOff>
    </xdr:to>
    <xdr:cxnSp macro="">
      <xdr:nvCxnSpPr>
        <xdr:cNvPr id="294" name="直線コネクタ 293"/>
        <xdr:cNvCxnSpPr/>
      </xdr:nvCxnSpPr>
      <xdr:spPr>
        <a:xfrm>
          <a:off x="7861300" y="66518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5" name="フローチャート: 判断 294"/>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6" name="テキスト ボックス 295"/>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136728</xdr:rowOff>
    </xdr:from>
    <xdr:to>
      <xdr:col>41</xdr:col>
      <xdr:colOff>50800</xdr:colOff>
      <xdr:row>38</xdr:row>
      <xdr:rowOff>136957</xdr:rowOff>
    </xdr:to>
    <xdr:cxnSp macro="">
      <xdr:nvCxnSpPr>
        <xdr:cNvPr id="297" name="直線コネクタ 296"/>
        <xdr:cNvCxnSpPr/>
      </xdr:nvCxnSpPr>
      <xdr:spPr>
        <a:xfrm flipV="1">
          <a:off x="6972300" y="66518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8" name="フローチャート: 判断 297"/>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9" name="テキスト ボックス 298"/>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300" name="フローチャート: 判断 299"/>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301" name="テキスト ボックス 300"/>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307" name="楕円 306"/>
        <xdr:cNvSpPr/>
      </xdr:nvSpPr>
      <xdr:spPr>
        <a:xfrm>
          <a:off x="10426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1541</xdr:rowOff>
    </xdr:from>
    <xdr:ext cx="313932" cy="259045"/>
    <xdr:sp macro="" textlink="">
      <xdr:nvSpPr>
        <xdr:cNvPr id="308" name="労働費該当値テキスト"/>
        <xdr:cNvSpPr txBox="1"/>
      </xdr:nvSpPr>
      <xdr:spPr>
        <a:xfrm>
          <a:off x="10528300" y="651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87757</xdr:rowOff>
    </xdr:from>
    <xdr:to>
      <xdr:col>50</xdr:col>
      <xdr:colOff>165100</xdr:colOff>
      <xdr:row>39</xdr:row>
      <xdr:rowOff>17907</xdr:rowOff>
    </xdr:to>
    <xdr:sp macro="" textlink="">
      <xdr:nvSpPr>
        <xdr:cNvPr id="309" name="楕円 308"/>
        <xdr:cNvSpPr/>
      </xdr:nvSpPr>
      <xdr:spPr>
        <a:xfrm>
          <a:off x="9588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9034</xdr:rowOff>
    </xdr:from>
    <xdr:ext cx="249299" cy="259045"/>
    <xdr:sp macro="" textlink="">
      <xdr:nvSpPr>
        <xdr:cNvPr id="310" name="テキスト ボックス 309"/>
        <xdr:cNvSpPr txBox="1"/>
      </xdr:nvSpPr>
      <xdr:spPr>
        <a:xfrm>
          <a:off x="9514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86157</xdr:rowOff>
    </xdr:from>
    <xdr:to>
      <xdr:col>46</xdr:col>
      <xdr:colOff>38100</xdr:colOff>
      <xdr:row>39</xdr:row>
      <xdr:rowOff>16307</xdr:rowOff>
    </xdr:to>
    <xdr:sp macro="" textlink="">
      <xdr:nvSpPr>
        <xdr:cNvPr id="311" name="楕円 310"/>
        <xdr:cNvSpPr/>
      </xdr:nvSpPr>
      <xdr:spPr>
        <a:xfrm>
          <a:off x="8699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7434</xdr:rowOff>
    </xdr:from>
    <xdr:ext cx="313932" cy="259045"/>
    <xdr:sp macro="" textlink="">
      <xdr:nvSpPr>
        <xdr:cNvPr id="312" name="テキスト ボックス 311"/>
        <xdr:cNvSpPr txBox="1"/>
      </xdr:nvSpPr>
      <xdr:spPr>
        <a:xfrm>
          <a:off x="8593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85928</xdr:rowOff>
    </xdr:from>
    <xdr:to>
      <xdr:col>41</xdr:col>
      <xdr:colOff>101600</xdr:colOff>
      <xdr:row>39</xdr:row>
      <xdr:rowOff>16078</xdr:rowOff>
    </xdr:to>
    <xdr:sp macro="" textlink="">
      <xdr:nvSpPr>
        <xdr:cNvPr id="313" name="楕円 312"/>
        <xdr:cNvSpPr/>
      </xdr:nvSpPr>
      <xdr:spPr>
        <a:xfrm>
          <a:off x="7810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7205</xdr:rowOff>
    </xdr:from>
    <xdr:ext cx="313932" cy="259045"/>
    <xdr:sp macro="" textlink="">
      <xdr:nvSpPr>
        <xdr:cNvPr id="314" name="テキスト ボックス 313"/>
        <xdr:cNvSpPr txBox="1"/>
      </xdr:nvSpPr>
      <xdr:spPr>
        <a:xfrm>
          <a:off x="7704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86157</xdr:rowOff>
    </xdr:from>
    <xdr:to>
      <xdr:col>36</xdr:col>
      <xdr:colOff>165100</xdr:colOff>
      <xdr:row>39</xdr:row>
      <xdr:rowOff>16307</xdr:rowOff>
    </xdr:to>
    <xdr:sp macro="" textlink="">
      <xdr:nvSpPr>
        <xdr:cNvPr id="315" name="楕円 314"/>
        <xdr:cNvSpPr/>
      </xdr:nvSpPr>
      <xdr:spPr>
        <a:xfrm>
          <a:off x="6921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7434</xdr:rowOff>
    </xdr:from>
    <xdr:ext cx="313932" cy="259045"/>
    <xdr:sp macro="" textlink="">
      <xdr:nvSpPr>
        <xdr:cNvPr id="316" name="テキスト ボックス 315"/>
        <xdr:cNvSpPr txBox="1"/>
      </xdr:nvSpPr>
      <xdr:spPr>
        <a:xfrm>
          <a:off x="6815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40" name="直線コネクタ 339"/>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41"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2" name="直線コネクタ 341"/>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3"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4" name="直線コネクタ 343"/>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88989</xdr:rowOff>
    </xdr:from>
    <xdr:to>
      <xdr:col>55</xdr:col>
      <xdr:colOff>0</xdr:colOff>
      <xdr:row>58</xdr:row>
      <xdr:rowOff>103353</xdr:rowOff>
    </xdr:to>
    <xdr:cxnSp macro="">
      <xdr:nvCxnSpPr>
        <xdr:cNvPr id="345" name="直線コネクタ 344"/>
        <xdr:cNvCxnSpPr/>
      </xdr:nvCxnSpPr>
      <xdr:spPr>
        <a:xfrm>
          <a:off x="9639300" y="10033089"/>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6"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7" name="フローチャート: 判断 346"/>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81959</xdr:rowOff>
    </xdr:from>
    <xdr:to>
      <xdr:col>50</xdr:col>
      <xdr:colOff>114300</xdr:colOff>
      <xdr:row>58</xdr:row>
      <xdr:rowOff>88989</xdr:rowOff>
    </xdr:to>
    <xdr:cxnSp macro="">
      <xdr:nvCxnSpPr>
        <xdr:cNvPr id="348" name="直線コネクタ 347"/>
        <xdr:cNvCxnSpPr/>
      </xdr:nvCxnSpPr>
      <xdr:spPr>
        <a:xfrm>
          <a:off x="8750300" y="10026059"/>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9" name="フローチャート: 判断 348"/>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50" name="テキスト ボックス 349"/>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81959</xdr:rowOff>
    </xdr:from>
    <xdr:to>
      <xdr:col>45</xdr:col>
      <xdr:colOff>177800</xdr:colOff>
      <xdr:row>58</xdr:row>
      <xdr:rowOff>136347</xdr:rowOff>
    </xdr:to>
    <xdr:cxnSp macro="">
      <xdr:nvCxnSpPr>
        <xdr:cNvPr id="351" name="直線コネクタ 350"/>
        <xdr:cNvCxnSpPr/>
      </xdr:nvCxnSpPr>
      <xdr:spPr>
        <a:xfrm flipV="1">
          <a:off x="7861300" y="10026059"/>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2" name="フローチャート: 判断 351"/>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3" name="テキスト ボックス 352"/>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131452</xdr:rowOff>
    </xdr:from>
    <xdr:to>
      <xdr:col>41</xdr:col>
      <xdr:colOff>50800</xdr:colOff>
      <xdr:row>58</xdr:row>
      <xdr:rowOff>136347</xdr:rowOff>
    </xdr:to>
    <xdr:cxnSp macro="">
      <xdr:nvCxnSpPr>
        <xdr:cNvPr id="354" name="直線コネクタ 353"/>
        <xdr:cNvCxnSpPr/>
      </xdr:nvCxnSpPr>
      <xdr:spPr>
        <a:xfrm>
          <a:off x="6972300" y="10075552"/>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5" name="フローチャート: 判断 354"/>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6" name="テキスト ボックス 355"/>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7" name="フローチャート: 判断 356"/>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8" name="テキスト ボックス 357"/>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52553</xdr:rowOff>
    </xdr:from>
    <xdr:to>
      <xdr:col>55</xdr:col>
      <xdr:colOff>50800</xdr:colOff>
      <xdr:row>58</xdr:row>
      <xdr:rowOff>154153</xdr:rowOff>
    </xdr:to>
    <xdr:sp macro="" textlink="">
      <xdr:nvSpPr>
        <xdr:cNvPr id="364" name="楕円 363"/>
        <xdr:cNvSpPr/>
      </xdr:nvSpPr>
      <xdr:spPr>
        <a:xfrm>
          <a:off x="10426700" y="99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138930</xdr:rowOff>
    </xdr:from>
    <xdr:ext cx="469744" cy="259045"/>
    <xdr:sp macro="" textlink="">
      <xdr:nvSpPr>
        <xdr:cNvPr id="365" name="農林水産業費該当値テキスト"/>
        <xdr:cNvSpPr txBox="1"/>
      </xdr:nvSpPr>
      <xdr:spPr>
        <a:xfrm>
          <a:off x="10528300" y="991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38189</xdr:rowOff>
    </xdr:from>
    <xdr:to>
      <xdr:col>50</xdr:col>
      <xdr:colOff>165100</xdr:colOff>
      <xdr:row>58</xdr:row>
      <xdr:rowOff>139789</xdr:rowOff>
    </xdr:to>
    <xdr:sp macro="" textlink="">
      <xdr:nvSpPr>
        <xdr:cNvPr id="366" name="楕円 365"/>
        <xdr:cNvSpPr/>
      </xdr:nvSpPr>
      <xdr:spPr>
        <a:xfrm>
          <a:off x="9588500" y="99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130916</xdr:rowOff>
    </xdr:from>
    <xdr:ext cx="469744" cy="259045"/>
    <xdr:sp macro="" textlink="">
      <xdr:nvSpPr>
        <xdr:cNvPr id="367" name="テキスト ボックス 366"/>
        <xdr:cNvSpPr txBox="1"/>
      </xdr:nvSpPr>
      <xdr:spPr>
        <a:xfrm>
          <a:off x="9404428" y="1007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31159</xdr:rowOff>
    </xdr:from>
    <xdr:to>
      <xdr:col>46</xdr:col>
      <xdr:colOff>38100</xdr:colOff>
      <xdr:row>58</xdr:row>
      <xdr:rowOff>132759</xdr:rowOff>
    </xdr:to>
    <xdr:sp macro="" textlink="">
      <xdr:nvSpPr>
        <xdr:cNvPr id="368" name="楕円 367"/>
        <xdr:cNvSpPr/>
      </xdr:nvSpPr>
      <xdr:spPr>
        <a:xfrm>
          <a:off x="8699500" y="99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123886</xdr:rowOff>
    </xdr:from>
    <xdr:ext cx="469744" cy="259045"/>
    <xdr:sp macro="" textlink="">
      <xdr:nvSpPr>
        <xdr:cNvPr id="369" name="テキスト ボックス 368"/>
        <xdr:cNvSpPr txBox="1"/>
      </xdr:nvSpPr>
      <xdr:spPr>
        <a:xfrm>
          <a:off x="8515428" y="1006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85547</xdr:rowOff>
    </xdr:from>
    <xdr:to>
      <xdr:col>41</xdr:col>
      <xdr:colOff>101600</xdr:colOff>
      <xdr:row>59</xdr:row>
      <xdr:rowOff>15697</xdr:rowOff>
    </xdr:to>
    <xdr:sp macro="" textlink="">
      <xdr:nvSpPr>
        <xdr:cNvPr id="370" name="楕円 369"/>
        <xdr:cNvSpPr/>
      </xdr:nvSpPr>
      <xdr:spPr>
        <a:xfrm>
          <a:off x="78105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6824</xdr:rowOff>
    </xdr:from>
    <xdr:ext cx="469744" cy="259045"/>
    <xdr:sp macro="" textlink="">
      <xdr:nvSpPr>
        <xdr:cNvPr id="371" name="テキスト ボックス 370"/>
        <xdr:cNvSpPr txBox="1"/>
      </xdr:nvSpPr>
      <xdr:spPr>
        <a:xfrm>
          <a:off x="7626428"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80652</xdr:rowOff>
    </xdr:from>
    <xdr:to>
      <xdr:col>36</xdr:col>
      <xdr:colOff>165100</xdr:colOff>
      <xdr:row>59</xdr:row>
      <xdr:rowOff>10802</xdr:rowOff>
    </xdr:to>
    <xdr:sp macro="" textlink="">
      <xdr:nvSpPr>
        <xdr:cNvPr id="372" name="楕円 371"/>
        <xdr:cNvSpPr/>
      </xdr:nvSpPr>
      <xdr:spPr>
        <a:xfrm>
          <a:off x="6921500" y="100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1929</xdr:rowOff>
    </xdr:from>
    <xdr:ext cx="469744" cy="259045"/>
    <xdr:sp macro="" textlink="">
      <xdr:nvSpPr>
        <xdr:cNvPr id="373" name="テキスト ボックス 372"/>
        <xdr:cNvSpPr txBox="1"/>
      </xdr:nvSpPr>
      <xdr:spPr>
        <a:xfrm>
          <a:off x="6737428" y="101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7" name="直線コネクタ 396"/>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8"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9" name="直線コネクタ 398"/>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400"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401" name="直線コネクタ 400"/>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92303</xdr:rowOff>
    </xdr:from>
    <xdr:to>
      <xdr:col>55</xdr:col>
      <xdr:colOff>0</xdr:colOff>
      <xdr:row>78</xdr:row>
      <xdr:rowOff>123850</xdr:rowOff>
    </xdr:to>
    <xdr:cxnSp macro="">
      <xdr:nvCxnSpPr>
        <xdr:cNvPr id="402" name="直線コネクタ 401"/>
        <xdr:cNvCxnSpPr/>
      </xdr:nvCxnSpPr>
      <xdr:spPr>
        <a:xfrm flipV="1">
          <a:off x="9639300" y="13465403"/>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3"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4" name="フローチャート: 判断 403"/>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123850</xdr:rowOff>
    </xdr:from>
    <xdr:to>
      <xdr:col>50</xdr:col>
      <xdr:colOff>114300</xdr:colOff>
      <xdr:row>79</xdr:row>
      <xdr:rowOff>21761</xdr:rowOff>
    </xdr:to>
    <xdr:cxnSp macro="">
      <xdr:nvCxnSpPr>
        <xdr:cNvPr id="405" name="直線コネクタ 404"/>
        <xdr:cNvCxnSpPr/>
      </xdr:nvCxnSpPr>
      <xdr:spPr>
        <a:xfrm flipV="1">
          <a:off x="8750300" y="13496950"/>
          <a:ext cx="889000" cy="6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6" name="フローチャート: 判断 405"/>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7" name="テキスト ボックス 406"/>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129166</xdr:rowOff>
    </xdr:from>
    <xdr:to>
      <xdr:col>45</xdr:col>
      <xdr:colOff>177800</xdr:colOff>
      <xdr:row>79</xdr:row>
      <xdr:rowOff>21761</xdr:rowOff>
    </xdr:to>
    <xdr:cxnSp macro="">
      <xdr:nvCxnSpPr>
        <xdr:cNvPr id="408" name="直線コネクタ 407"/>
        <xdr:cNvCxnSpPr/>
      </xdr:nvCxnSpPr>
      <xdr:spPr>
        <a:xfrm>
          <a:off x="7861300" y="13502266"/>
          <a:ext cx="889000" cy="6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9" name="フローチャート: 判断 408"/>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10" name="テキスト ボックス 409"/>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48851</xdr:rowOff>
    </xdr:from>
    <xdr:to>
      <xdr:col>41</xdr:col>
      <xdr:colOff>50800</xdr:colOff>
      <xdr:row>78</xdr:row>
      <xdr:rowOff>129166</xdr:rowOff>
    </xdr:to>
    <xdr:cxnSp macro="">
      <xdr:nvCxnSpPr>
        <xdr:cNvPr id="411" name="直線コネクタ 410"/>
        <xdr:cNvCxnSpPr/>
      </xdr:nvCxnSpPr>
      <xdr:spPr>
        <a:xfrm>
          <a:off x="6972300" y="13421951"/>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2" name="フローチャート: 判断 411"/>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3" name="テキスト ボックス 412"/>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4" name="フローチャート: 判断 413"/>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5" name="テキスト ボックス 414"/>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41503</xdr:rowOff>
    </xdr:from>
    <xdr:to>
      <xdr:col>55</xdr:col>
      <xdr:colOff>50800</xdr:colOff>
      <xdr:row>78</xdr:row>
      <xdr:rowOff>143103</xdr:rowOff>
    </xdr:to>
    <xdr:sp macro="" textlink="">
      <xdr:nvSpPr>
        <xdr:cNvPr id="421" name="楕円 420"/>
        <xdr:cNvSpPr/>
      </xdr:nvSpPr>
      <xdr:spPr>
        <a:xfrm>
          <a:off x="10426700" y="134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127880</xdr:rowOff>
    </xdr:from>
    <xdr:ext cx="469744" cy="259045"/>
    <xdr:sp macro="" textlink="">
      <xdr:nvSpPr>
        <xdr:cNvPr id="422" name="商工費該当値テキスト"/>
        <xdr:cNvSpPr txBox="1"/>
      </xdr:nvSpPr>
      <xdr:spPr>
        <a:xfrm>
          <a:off x="10528300" y="1332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73050</xdr:rowOff>
    </xdr:from>
    <xdr:to>
      <xdr:col>50</xdr:col>
      <xdr:colOff>165100</xdr:colOff>
      <xdr:row>79</xdr:row>
      <xdr:rowOff>3200</xdr:rowOff>
    </xdr:to>
    <xdr:sp macro="" textlink="">
      <xdr:nvSpPr>
        <xdr:cNvPr id="423" name="楕円 422"/>
        <xdr:cNvSpPr/>
      </xdr:nvSpPr>
      <xdr:spPr>
        <a:xfrm>
          <a:off x="9588500" y="134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165777</xdr:rowOff>
    </xdr:from>
    <xdr:ext cx="469744" cy="259045"/>
    <xdr:sp macro="" textlink="">
      <xdr:nvSpPr>
        <xdr:cNvPr id="424" name="テキスト ボックス 423"/>
        <xdr:cNvSpPr txBox="1"/>
      </xdr:nvSpPr>
      <xdr:spPr>
        <a:xfrm>
          <a:off x="9404428" y="1353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142411</xdr:rowOff>
    </xdr:from>
    <xdr:to>
      <xdr:col>46</xdr:col>
      <xdr:colOff>38100</xdr:colOff>
      <xdr:row>79</xdr:row>
      <xdr:rowOff>72561</xdr:rowOff>
    </xdr:to>
    <xdr:sp macro="" textlink="">
      <xdr:nvSpPr>
        <xdr:cNvPr id="425" name="楕円 424"/>
        <xdr:cNvSpPr/>
      </xdr:nvSpPr>
      <xdr:spPr>
        <a:xfrm>
          <a:off x="8699500" y="135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63688</xdr:rowOff>
    </xdr:from>
    <xdr:ext cx="469744" cy="259045"/>
    <xdr:sp macro="" textlink="">
      <xdr:nvSpPr>
        <xdr:cNvPr id="426" name="テキスト ボックス 425"/>
        <xdr:cNvSpPr txBox="1"/>
      </xdr:nvSpPr>
      <xdr:spPr>
        <a:xfrm>
          <a:off x="8515428" y="1360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78366</xdr:rowOff>
    </xdr:from>
    <xdr:to>
      <xdr:col>41</xdr:col>
      <xdr:colOff>101600</xdr:colOff>
      <xdr:row>79</xdr:row>
      <xdr:rowOff>8516</xdr:rowOff>
    </xdr:to>
    <xdr:sp macro="" textlink="">
      <xdr:nvSpPr>
        <xdr:cNvPr id="427" name="楕円 426"/>
        <xdr:cNvSpPr/>
      </xdr:nvSpPr>
      <xdr:spPr>
        <a:xfrm>
          <a:off x="7810500" y="134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171093</xdr:rowOff>
    </xdr:from>
    <xdr:ext cx="469744" cy="259045"/>
    <xdr:sp macro="" textlink="">
      <xdr:nvSpPr>
        <xdr:cNvPr id="428" name="テキスト ボックス 427"/>
        <xdr:cNvSpPr txBox="1"/>
      </xdr:nvSpPr>
      <xdr:spPr>
        <a:xfrm>
          <a:off x="7626428" y="135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169501</xdr:rowOff>
    </xdr:from>
    <xdr:to>
      <xdr:col>36</xdr:col>
      <xdr:colOff>165100</xdr:colOff>
      <xdr:row>78</xdr:row>
      <xdr:rowOff>99651</xdr:rowOff>
    </xdr:to>
    <xdr:sp macro="" textlink="">
      <xdr:nvSpPr>
        <xdr:cNvPr id="429" name="楕円 428"/>
        <xdr:cNvSpPr/>
      </xdr:nvSpPr>
      <xdr:spPr>
        <a:xfrm>
          <a:off x="6921500" y="133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90778</xdr:rowOff>
    </xdr:from>
    <xdr:ext cx="469744" cy="259045"/>
    <xdr:sp macro="" textlink="">
      <xdr:nvSpPr>
        <xdr:cNvPr id="430" name="テキスト ボックス 429"/>
        <xdr:cNvSpPr txBox="1"/>
      </xdr:nvSpPr>
      <xdr:spPr>
        <a:xfrm>
          <a:off x="6737428" y="1346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2" name="直線コネクタ 451"/>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3"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4" name="直線コネクタ 453"/>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5"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6" name="直線コネクタ 455"/>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17563</xdr:rowOff>
    </xdr:from>
    <xdr:to>
      <xdr:col>55</xdr:col>
      <xdr:colOff>0</xdr:colOff>
      <xdr:row>98</xdr:row>
      <xdr:rowOff>20207</xdr:rowOff>
    </xdr:to>
    <xdr:cxnSp macro="">
      <xdr:nvCxnSpPr>
        <xdr:cNvPr id="457" name="直線コネクタ 456"/>
        <xdr:cNvCxnSpPr/>
      </xdr:nvCxnSpPr>
      <xdr:spPr>
        <a:xfrm>
          <a:off x="9639300" y="16819663"/>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8"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9" name="フローチャート: 判断 458"/>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157004</xdr:rowOff>
    </xdr:from>
    <xdr:to>
      <xdr:col>50</xdr:col>
      <xdr:colOff>114300</xdr:colOff>
      <xdr:row>98</xdr:row>
      <xdr:rowOff>17563</xdr:rowOff>
    </xdr:to>
    <xdr:cxnSp macro="">
      <xdr:nvCxnSpPr>
        <xdr:cNvPr id="460" name="直線コネクタ 459"/>
        <xdr:cNvCxnSpPr/>
      </xdr:nvCxnSpPr>
      <xdr:spPr>
        <a:xfrm>
          <a:off x="8750300" y="16787654"/>
          <a:ext cx="889000" cy="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61" name="フローチャート: 判断 460"/>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2" name="テキスト ボックス 461"/>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157004</xdr:rowOff>
    </xdr:from>
    <xdr:to>
      <xdr:col>45</xdr:col>
      <xdr:colOff>177800</xdr:colOff>
      <xdr:row>98</xdr:row>
      <xdr:rowOff>15117</xdr:rowOff>
    </xdr:to>
    <xdr:cxnSp macro="">
      <xdr:nvCxnSpPr>
        <xdr:cNvPr id="463" name="直線コネクタ 462"/>
        <xdr:cNvCxnSpPr/>
      </xdr:nvCxnSpPr>
      <xdr:spPr>
        <a:xfrm flipV="1">
          <a:off x="7861300" y="16787654"/>
          <a:ext cx="889000" cy="2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4" name="フローチャート: 判断 463"/>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5" name="テキスト ボックス 464"/>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15117</xdr:rowOff>
    </xdr:from>
    <xdr:to>
      <xdr:col>41</xdr:col>
      <xdr:colOff>50800</xdr:colOff>
      <xdr:row>98</xdr:row>
      <xdr:rowOff>19672</xdr:rowOff>
    </xdr:to>
    <xdr:cxnSp macro="">
      <xdr:nvCxnSpPr>
        <xdr:cNvPr id="466" name="直線コネクタ 465"/>
        <xdr:cNvCxnSpPr/>
      </xdr:nvCxnSpPr>
      <xdr:spPr>
        <a:xfrm flipV="1">
          <a:off x="6972300" y="16817217"/>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7" name="フローチャート: 判断 466"/>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8" name="テキスト ボックス 467"/>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9" name="フローチャート: 判断 468"/>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70" name="テキスト ボックス 469"/>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140857</xdr:rowOff>
    </xdr:from>
    <xdr:to>
      <xdr:col>55</xdr:col>
      <xdr:colOff>50800</xdr:colOff>
      <xdr:row>98</xdr:row>
      <xdr:rowOff>71007</xdr:rowOff>
    </xdr:to>
    <xdr:sp macro="" textlink="">
      <xdr:nvSpPr>
        <xdr:cNvPr id="476" name="楕円 475"/>
        <xdr:cNvSpPr/>
      </xdr:nvSpPr>
      <xdr:spPr>
        <a:xfrm>
          <a:off x="10426700" y="167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55784</xdr:rowOff>
    </xdr:from>
    <xdr:ext cx="534377" cy="259045"/>
    <xdr:sp macro="" textlink="">
      <xdr:nvSpPr>
        <xdr:cNvPr id="477" name="土木費該当値テキスト"/>
        <xdr:cNvSpPr txBox="1"/>
      </xdr:nvSpPr>
      <xdr:spPr>
        <a:xfrm>
          <a:off x="10528300" y="166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138213</xdr:rowOff>
    </xdr:from>
    <xdr:to>
      <xdr:col>50</xdr:col>
      <xdr:colOff>165100</xdr:colOff>
      <xdr:row>98</xdr:row>
      <xdr:rowOff>68363</xdr:rowOff>
    </xdr:to>
    <xdr:sp macro="" textlink="">
      <xdr:nvSpPr>
        <xdr:cNvPr id="478" name="楕円 477"/>
        <xdr:cNvSpPr/>
      </xdr:nvSpPr>
      <xdr:spPr>
        <a:xfrm>
          <a:off x="9588500" y="167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59490</xdr:rowOff>
    </xdr:from>
    <xdr:ext cx="534377" cy="259045"/>
    <xdr:sp macro="" textlink="">
      <xdr:nvSpPr>
        <xdr:cNvPr id="479" name="テキスト ボックス 478"/>
        <xdr:cNvSpPr txBox="1"/>
      </xdr:nvSpPr>
      <xdr:spPr>
        <a:xfrm>
          <a:off x="9372111" y="168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106204</xdr:rowOff>
    </xdr:from>
    <xdr:to>
      <xdr:col>46</xdr:col>
      <xdr:colOff>38100</xdr:colOff>
      <xdr:row>98</xdr:row>
      <xdr:rowOff>36354</xdr:rowOff>
    </xdr:to>
    <xdr:sp macro="" textlink="">
      <xdr:nvSpPr>
        <xdr:cNvPr id="480" name="楕円 479"/>
        <xdr:cNvSpPr/>
      </xdr:nvSpPr>
      <xdr:spPr>
        <a:xfrm>
          <a:off x="8699500" y="167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27481</xdr:rowOff>
    </xdr:from>
    <xdr:ext cx="534377" cy="259045"/>
    <xdr:sp macro="" textlink="">
      <xdr:nvSpPr>
        <xdr:cNvPr id="481" name="テキスト ボックス 480"/>
        <xdr:cNvSpPr txBox="1"/>
      </xdr:nvSpPr>
      <xdr:spPr>
        <a:xfrm>
          <a:off x="8483111" y="168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135767</xdr:rowOff>
    </xdr:from>
    <xdr:to>
      <xdr:col>41</xdr:col>
      <xdr:colOff>101600</xdr:colOff>
      <xdr:row>98</xdr:row>
      <xdr:rowOff>65917</xdr:rowOff>
    </xdr:to>
    <xdr:sp macro="" textlink="">
      <xdr:nvSpPr>
        <xdr:cNvPr id="482" name="楕円 481"/>
        <xdr:cNvSpPr/>
      </xdr:nvSpPr>
      <xdr:spPr>
        <a:xfrm>
          <a:off x="7810500" y="1676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57044</xdr:rowOff>
    </xdr:from>
    <xdr:ext cx="534377" cy="259045"/>
    <xdr:sp macro="" textlink="">
      <xdr:nvSpPr>
        <xdr:cNvPr id="483" name="テキスト ボックス 482"/>
        <xdr:cNvSpPr txBox="1"/>
      </xdr:nvSpPr>
      <xdr:spPr>
        <a:xfrm>
          <a:off x="7594111" y="1685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140322</xdr:rowOff>
    </xdr:from>
    <xdr:to>
      <xdr:col>36</xdr:col>
      <xdr:colOff>165100</xdr:colOff>
      <xdr:row>98</xdr:row>
      <xdr:rowOff>70472</xdr:rowOff>
    </xdr:to>
    <xdr:sp macro="" textlink="">
      <xdr:nvSpPr>
        <xdr:cNvPr id="484" name="楕円 483"/>
        <xdr:cNvSpPr/>
      </xdr:nvSpPr>
      <xdr:spPr>
        <a:xfrm>
          <a:off x="6921500" y="1677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61599</xdr:rowOff>
    </xdr:from>
    <xdr:ext cx="534377" cy="259045"/>
    <xdr:sp macro="" textlink="">
      <xdr:nvSpPr>
        <xdr:cNvPr id="485" name="テキスト ボックス 484"/>
        <xdr:cNvSpPr txBox="1"/>
      </xdr:nvSpPr>
      <xdr:spPr>
        <a:xfrm>
          <a:off x="6705111" y="1686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9" name="直線コネクタ 508"/>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10"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11" name="直線コネクタ 510"/>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2"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3" name="直線コネクタ 512"/>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155721</xdr:rowOff>
    </xdr:from>
    <xdr:to>
      <xdr:col>85</xdr:col>
      <xdr:colOff>127000</xdr:colOff>
      <xdr:row>36</xdr:row>
      <xdr:rowOff>146291</xdr:rowOff>
    </xdr:to>
    <xdr:cxnSp macro="">
      <xdr:nvCxnSpPr>
        <xdr:cNvPr id="514" name="直線コネクタ 513"/>
        <xdr:cNvCxnSpPr/>
      </xdr:nvCxnSpPr>
      <xdr:spPr>
        <a:xfrm flipV="1">
          <a:off x="15481300" y="6156471"/>
          <a:ext cx="838200" cy="16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5"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6" name="フローチャート: 判断 515"/>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146291</xdr:rowOff>
    </xdr:from>
    <xdr:to>
      <xdr:col>81</xdr:col>
      <xdr:colOff>50800</xdr:colOff>
      <xdr:row>37</xdr:row>
      <xdr:rowOff>72968</xdr:rowOff>
    </xdr:to>
    <xdr:cxnSp macro="">
      <xdr:nvCxnSpPr>
        <xdr:cNvPr id="517" name="直線コネクタ 516"/>
        <xdr:cNvCxnSpPr/>
      </xdr:nvCxnSpPr>
      <xdr:spPr>
        <a:xfrm flipV="1">
          <a:off x="14592300" y="6318491"/>
          <a:ext cx="889000" cy="9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8" name="フローチャート: 判断 517"/>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9" name="テキスト ボックス 518"/>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71291</xdr:rowOff>
    </xdr:from>
    <xdr:to>
      <xdr:col>76</xdr:col>
      <xdr:colOff>114300</xdr:colOff>
      <xdr:row>37</xdr:row>
      <xdr:rowOff>72968</xdr:rowOff>
    </xdr:to>
    <xdr:cxnSp macro="">
      <xdr:nvCxnSpPr>
        <xdr:cNvPr id="520" name="直線コネクタ 519"/>
        <xdr:cNvCxnSpPr/>
      </xdr:nvCxnSpPr>
      <xdr:spPr>
        <a:xfrm>
          <a:off x="13703300" y="6414941"/>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21" name="フローチャート: 判断 520"/>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2" name="テキスト ボックス 521"/>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71291</xdr:rowOff>
    </xdr:from>
    <xdr:to>
      <xdr:col>71</xdr:col>
      <xdr:colOff>177800</xdr:colOff>
      <xdr:row>37</xdr:row>
      <xdr:rowOff>86112</xdr:rowOff>
    </xdr:to>
    <xdr:cxnSp macro="">
      <xdr:nvCxnSpPr>
        <xdr:cNvPr id="523" name="直線コネクタ 522"/>
        <xdr:cNvCxnSpPr/>
      </xdr:nvCxnSpPr>
      <xdr:spPr>
        <a:xfrm flipV="1">
          <a:off x="12814300" y="6414941"/>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4" name="フローチャート: 判断 523"/>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5" name="テキスト ボックス 524"/>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6" name="フローチャート: 判断 525"/>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7" name="テキスト ボックス 526"/>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104921</xdr:rowOff>
    </xdr:from>
    <xdr:to>
      <xdr:col>85</xdr:col>
      <xdr:colOff>177800</xdr:colOff>
      <xdr:row>36</xdr:row>
      <xdr:rowOff>35071</xdr:rowOff>
    </xdr:to>
    <xdr:sp macro="" textlink="">
      <xdr:nvSpPr>
        <xdr:cNvPr id="533" name="楕円 532"/>
        <xdr:cNvSpPr/>
      </xdr:nvSpPr>
      <xdr:spPr>
        <a:xfrm>
          <a:off x="16268700" y="610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127798</xdr:rowOff>
    </xdr:from>
    <xdr:ext cx="534377" cy="259045"/>
    <xdr:sp macro="" textlink="">
      <xdr:nvSpPr>
        <xdr:cNvPr id="534" name="消防費該当値テキスト"/>
        <xdr:cNvSpPr txBox="1"/>
      </xdr:nvSpPr>
      <xdr:spPr>
        <a:xfrm>
          <a:off x="16370300" y="59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95491</xdr:rowOff>
    </xdr:from>
    <xdr:to>
      <xdr:col>81</xdr:col>
      <xdr:colOff>101600</xdr:colOff>
      <xdr:row>37</xdr:row>
      <xdr:rowOff>25641</xdr:rowOff>
    </xdr:to>
    <xdr:sp macro="" textlink="">
      <xdr:nvSpPr>
        <xdr:cNvPr id="535" name="楕円 534"/>
        <xdr:cNvSpPr/>
      </xdr:nvSpPr>
      <xdr:spPr>
        <a:xfrm>
          <a:off x="15430500" y="62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16768</xdr:rowOff>
    </xdr:from>
    <xdr:ext cx="534377" cy="259045"/>
    <xdr:sp macro="" textlink="">
      <xdr:nvSpPr>
        <xdr:cNvPr id="536" name="テキスト ボックス 535"/>
        <xdr:cNvSpPr txBox="1"/>
      </xdr:nvSpPr>
      <xdr:spPr>
        <a:xfrm>
          <a:off x="15214111" y="636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22168</xdr:rowOff>
    </xdr:from>
    <xdr:to>
      <xdr:col>76</xdr:col>
      <xdr:colOff>165100</xdr:colOff>
      <xdr:row>37</xdr:row>
      <xdr:rowOff>123768</xdr:rowOff>
    </xdr:to>
    <xdr:sp macro="" textlink="">
      <xdr:nvSpPr>
        <xdr:cNvPr id="537" name="楕円 536"/>
        <xdr:cNvSpPr/>
      </xdr:nvSpPr>
      <xdr:spPr>
        <a:xfrm>
          <a:off x="14541500" y="63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114895</xdr:rowOff>
    </xdr:from>
    <xdr:ext cx="534377" cy="259045"/>
    <xdr:sp macro="" textlink="">
      <xdr:nvSpPr>
        <xdr:cNvPr id="538" name="テキスト ボックス 537"/>
        <xdr:cNvSpPr txBox="1"/>
      </xdr:nvSpPr>
      <xdr:spPr>
        <a:xfrm>
          <a:off x="14325111" y="64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20491</xdr:rowOff>
    </xdr:from>
    <xdr:to>
      <xdr:col>72</xdr:col>
      <xdr:colOff>38100</xdr:colOff>
      <xdr:row>37</xdr:row>
      <xdr:rowOff>122091</xdr:rowOff>
    </xdr:to>
    <xdr:sp macro="" textlink="">
      <xdr:nvSpPr>
        <xdr:cNvPr id="539" name="楕円 538"/>
        <xdr:cNvSpPr/>
      </xdr:nvSpPr>
      <xdr:spPr>
        <a:xfrm>
          <a:off x="13652500" y="63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113218</xdr:rowOff>
    </xdr:from>
    <xdr:ext cx="534377" cy="259045"/>
    <xdr:sp macro="" textlink="">
      <xdr:nvSpPr>
        <xdr:cNvPr id="540" name="テキスト ボックス 539"/>
        <xdr:cNvSpPr txBox="1"/>
      </xdr:nvSpPr>
      <xdr:spPr>
        <a:xfrm>
          <a:off x="13436111" y="64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35312</xdr:rowOff>
    </xdr:from>
    <xdr:to>
      <xdr:col>67</xdr:col>
      <xdr:colOff>101600</xdr:colOff>
      <xdr:row>37</xdr:row>
      <xdr:rowOff>136912</xdr:rowOff>
    </xdr:to>
    <xdr:sp macro="" textlink="">
      <xdr:nvSpPr>
        <xdr:cNvPr id="541" name="楕円 540"/>
        <xdr:cNvSpPr/>
      </xdr:nvSpPr>
      <xdr:spPr>
        <a:xfrm>
          <a:off x="12763500" y="63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128040</xdr:rowOff>
    </xdr:from>
    <xdr:ext cx="534377" cy="259045"/>
    <xdr:sp macro="" textlink="">
      <xdr:nvSpPr>
        <xdr:cNvPr id="542" name="テキスト ボックス 541"/>
        <xdr:cNvSpPr txBox="1"/>
      </xdr:nvSpPr>
      <xdr:spPr>
        <a:xfrm>
          <a:off x="12547111" y="647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4" name="直線コネクタ 563"/>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5"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6" name="直線コネクタ 565"/>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7"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8" name="直線コネクタ 567"/>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68381</xdr:rowOff>
    </xdr:from>
    <xdr:to>
      <xdr:col>85</xdr:col>
      <xdr:colOff>127000</xdr:colOff>
      <xdr:row>57</xdr:row>
      <xdr:rowOff>116094</xdr:rowOff>
    </xdr:to>
    <xdr:cxnSp macro="">
      <xdr:nvCxnSpPr>
        <xdr:cNvPr id="569" name="直線コネクタ 568"/>
        <xdr:cNvCxnSpPr/>
      </xdr:nvCxnSpPr>
      <xdr:spPr>
        <a:xfrm>
          <a:off x="15481300" y="9841031"/>
          <a:ext cx="8382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70" name="教育費平均値テキスト"/>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71" name="フローチャート: 判断 570"/>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68381</xdr:rowOff>
    </xdr:from>
    <xdr:to>
      <xdr:col>81</xdr:col>
      <xdr:colOff>50800</xdr:colOff>
      <xdr:row>57</xdr:row>
      <xdr:rowOff>93317</xdr:rowOff>
    </xdr:to>
    <xdr:cxnSp macro="">
      <xdr:nvCxnSpPr>
        <xdr:cNvPr id="572" name="直線コネクタ 571"/>
        <xdr:cNvCxnSpPr/>
      </xdr:nvCxnSpPr>
      <xdr:spPr>
        <a:xfrm flipV="1">
          <a:off x="14592300" y="9841031"/>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3" name="フローチャート: 判断 572"/>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4" name="テキスト ボックス 573"/>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152347</xdr:rowOff>
    </xdr:from>
    <xdr:to>
      <xdr:col>76</xdr:col>
      <xdr:colOff>114300</xdr:colOff>
      <xdr:row>57</xdr:row>
      <xdr:rowOff>93317</xdr:rowOff>
    </xdr:to>
    <xdr:cxnSp macro="">
      <xdr:nvCxnSpPr>
        <xdr:cNvPr id="575" name="直線コネクタ 574"/>
        <xdr:cNvCxnSpPr/>
      </xdr:nvCxnSpPr>
      <xdr:spPr>
        <a:xfrm>
          <a:off x="13703300" y="9753547"/>
          <a:ext cx="889000" cy="1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7" name="テキスト ボックス 576"/>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152347</xdr:rowOff>
    </xdr:from>
    <xdr:to>
      <xdr:col>71</xdr:col>
      <xdr:colOff>177800</xdr:colOff>
      <xdr:row>56</xdr:row>
      <xdr:rowOff>166953</xdr:rowOff>
    </xdr:to>
    <xdr:cxnSp macro="">
      <xdr:nvCxnSpPr>
        <xdr:cNvPr id="578" name="直線コネクタ 577"/>
        <xdr:cNvCxnSpPr/>
      </xdr:nvCxnSpPr>
      <xdr:spPr>
        <a:xfrm flipV="1">
          <a:off x="12814300" y="9753547"/>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0" name="テキスト ボックス 579"/>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2" name="テキスト ボックス 581"/>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65294</xdr:rowOff>
    </xdr:from>
    <xdr:to>
      <xdr:col>85</xdr:col>
      <xdr:colOff>177800</xdr:colOff>
      <xdr:row>57</xdr:row>
      <xdr:rowOff>166894</xdr:rowOff>
    </xdr:to>
    <xdr:sp macro="" textlink="">
      <xdr:nvSpPr>
        <xdr:cNvPr id="588" name="楕円 587"/>
        <xdr:cNvSpPr/>
      </xdr:nvSpPr>
      <xdr:spPr>
        <a:xfrm>
          <a:off x="16268700" y="98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151671</xdr:rowOff>
    </xdr:from>
    <xdr:ext cx="534377" cy="259045"/>
    <xdr:sp macro="" textlink="">
      <xdr:nvSpPr>
        <xdr:cNvPr id="589" name="教育費該当値テキスト"/>
        <xdr:cNvSpPr txBox="1"/>
      </xdr:nvSpPr>
      <xdr:spPr>
        <a:xfrm>
          <a:off x="16370300" y="97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17581</xdr:rowOff>
    </xdr:from>
    <xdr:to>
      <xdr:col>81</xdr:col>
      <xdr:colOff>101600</xdr:colOff>
      <xdr:row>57</xdr:row>
      <xdr:rowOff>119181</xdr:rowOff>
    </xdr:to>
    <xdr:sp macro="" textlink="">
      <xdr:nvSpPr>
        <xdr:cNvPr id="590" name="楕円 589"/>
        <xdr:cNvSpPr/>
      </xdr:nvSpPr>
      <xdr:spPr>
        <a:xfrm>
          <a:off x="15430500" y="97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110308</xdr:rowOff>
    </xdr:from>
    <xdr:ext cx="534377" cy="259045"/>
    <xdr:sp macro="" textlink="">
      <xdr:nvSpPr>
        <xdr:cNvPr id="591" name="テキスト ボックス 590"/>
        <xdr:cNvSpPr txBox="1"/>
      </xdr:nvSpPr>
      <xdr:spPr>
        <a:xfrm>
          <a:off x="15214111" y="988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42517</xdr:rowOff>
    </xdr:from>
    <xdr:to>
      <xdr:col>76</xdr:col>
      <xdr:colOff>165100</xdr:colOff>
      <xdr:row>57</xdr:row>
      <xdr:rowOff>144117</xdr:rowOff>
    </xdr:to>
    <xdr:sp macro="" textlink="">
      <xdr:nvSpPr>
        <xdr:cNvPr id="592" name="楕円 591"/>
        <xdr:cNvSpPr/>
      </xdr:nvSpPr>
      <xdr:spPr>
        <a:xfrm>
          <a:off x="14541500" y="981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135244</xdr:rowOff>
    </xdr:from>
    <xdr:ext cx="534377" cy="259045"/>
    <xdr:sp macro="" textlink="">
      <xdr:nvSpPr>
        <xdr:cNvPr id="593" name="テキスト ボックス 592"/>
        <xdr:cNvSpPr txBox="1"/>
      </xdr:nvSpPr>
      <xdr:spPr>
        <a:xfrm>
          <a:off x="14325111" y="99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101547</xdr:rowOff>
    </xdr:from>
    <xdr:to>
      <xdr:col>72</xdr:col>
      <xdr:colOff>38100</xdr:colOff>
      <xdr:row>57</xdr:row>
      <xdr:rowOff>31697</xdr:rowOff>
    </xdr:to>
    <xdr:sp macro="" textlink="">
      <xdr:nvSpPr>
        <xdr:cNvPr id="594" name="楕円 593"/>
        <xdr:cNvSpPr/>
      </xdr:nvSpPr>
      <xdr:spPr>
        <a:xfrm>
          <a:off x="13652500" y="97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48224</xdr:rowOff>
    </xdr:from>
    <xdr:ext cx="534377" cy="259045"/>
    <xdr:sp macro="" textlink="">
      <xdr:nvSpPr>
        <xdr:cNvPr id="595" name="テキスト ボックス 594"/>
        <xdr:cNvSpPr txBox="1"/>
      </xdr:nvSpPr>
      <xdr:spPr>
        <a:xfrm>
          <a:off x="13436111" y="94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116153</xdr:rowOff>
    </xdr:from>
    <xdr:to>
      <xdr:col>67</xdr:col>
      <xdr:colOff>101600</xdr:colOff>
      <xdr:row>57</xdr:row>
      <xdr:rowOff>46303</xdr:rowOff>
    </xdr:to>
    <xdr:sp macro="" textlink="">
      <xdr:nvSpPr>
        <xdr:cNvPr id="596" name="楕円 595"/>
        <xdr:cNvSpPr/>
      </xdr:nvSpPr>
      <xdr:spPr>
        <a:xfrm>
          <a:off x="12763500" y="97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62830</xdr:rowOff>
    </xdr:from>
    <xdr:ext cx="534377" cy="259045"/>
    <xdr:sp macro="" textlink="">
      <xdr:nvSpPr>
        <xdr:cNvPr id="597" name="テキスト ボックス 596"/>
        <xdr:cNvSpPr txBox="1"/>
      </xdr:nvSpPr>
      <xdr:spPr>
        <a:xfrm>
          <a:off x="12547111" y="9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21" name="直線コネクタ 620"/>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2"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4"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5" name="直線コネクタ 624"/>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7"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8" name="フローチャート: 判断 627"/>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30" name="フローチャート: 判断 629"/>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31" name="テキスト ボックス 630"/>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4913</xdr:rowOff>
    </xdr:from>
    <xdr:to>
      <xdr:col>76</xdr:col>
      <xdr:colOff>114300</xdr:colOff>
      <xdr:row>79</xdr:row>
      <xdr:rowOff>44450</xdr:rowOff>
    </xdr:to>
    <xdr:cxnSp macro="">
      <xdr:nvCxnSpPr>
        <xdr:cNvPr id="632" name="直線コネクタ 631"/>
        <xdr:cNvCxnSpPr/>
      </xdr:nvCxnSpPr>
      <xdr:spPr>
        <a:xfrm>
          <a:off x="13703300" y="13549463"/>
          <a:ext cx="889000" cy="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3" name="フローチャート: 判断 632"/>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4" name="テキスト ボックス 633"/>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4913</xdr:rowOff>
    </xdr:from>
    <xdr:to>
      <xdr:col>71</xdr:col>
      <xdr:colOff>177800</xdr:colOff>
      <xdr:row>79</xdr:row>
      <xdr:rowOff>22847</xdr:rowOff>
    </xdr:to>
    <xdr:cxnSp macro="">
      <xdr:nvCxnSpPr>
        <xdr:cNvPr id="635" name="直線コネクタ 634"/>
        <xdr:cNvCxnSpPr/>
      </xdr:nvCxnSpPr>
      <xdr:spPr>
        <a:xfrm flipV="1">
          <a:off x="12814300" y="13549463"/>
          <a:ext cx="889000" cy="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6" name="フローチャート: 判断 635"/>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7" name="テキスト ボックス 636"/>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8" name="フローチャート: 判断 637"/>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9" name="テキスト ボックス 638"/>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6" name="災害復旧費該当値テキスト"/>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125563</xdr:rowOff>
    </xdr:from>
    <xdr:to>
      <xdr:col>72</xdr:col>
      <xdr:colOff>38100</xdr:colOff>
      <xdr:row>79</xdr:row>
      <xdr:rowOff>55713</xdr:rowOff>
    </xdr:to>
    <xdr:sp macro="" textlink="">
      <xdr:nvSpPr>
        <xdr:cNvPr id="651" name="楕円 650"/>
        <xdr:cNvSpPr/>
      </xdr:nvSpPr>
      <xdr:spPr>
        <a:xfrm>
          <a:off x="13652500" y="1349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72240</xdr:rowOff>
    </xdr:from>
    <xdr:ext cx="534377" cy="259045"/>
    <xdr:sp macro="" textlink="">
      <xdr:nvSpPr>
        <xdr:cNvPr id="652" name="テキスト ボックス 651"/>
        <xdr:cNvSpPr txBox="1"/>
      </xdr:nvSpPr>
      <xdr:spPr>
        <a:xfrm>
          <a:off x="13436111" y="1327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143497</xdr:rowOff>
    </xdr:from>
    <xdr:to>
      <xdr:col>67</xdr:col>
      <xdr:colOff>101600</xdr:colOff>
      <xdr:row>79</xdr:row>
      <xdr:rowOff>73647</xdr:rowOff>
    </xdr:to>
    <xdr:sp macro="" textlink="">
      <xdr:nvSpPr>
        <xdr:cNvPr id="653" name="楕円 652"/>
        <xdr:cNvSpPr/>
      </xdr:nvSpPr>
      <xdr:spPr>
        <a:xfrm>
          <a:off x="12763500" y="135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90174</xdr:rowOff>
    </xdr:from>
    <xdr:ext cx="469744" cy="259045"/>
    <xdr:sp macro="" textlink="">
      <xdr:nvSpPr>
        <xdr:cNvPr id="654" name="テキスト ボックス 653"/>
        <xdr:cNvSpPr txBox="1"/>
      </xdr:nvSpPr>
      <xdr:spPr>
        <a:xfrm>
          <a:off x="12579428" y="132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6" name="直線コネクタ 675"/>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7"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8" name="直線コネクタ 677"/>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9"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80" name="直線コネクタ 679"/>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137021</xdr:rowOff>
    </xdr:from>
    <xdr:to>
      <xdr:col>85</xdr:col>
      <xdr:colOff>127000</xdr:colOff>
      <xdr:row>97</xdr:row>
      <xdr:rowOff>137061</xdr:rowOff>
    </xdr:to>
    <xdr:cxnSp macro="">
      <xdr:nvCxnSpPr>
        <xdr:cNvPr id="681" name="直線コネクタ 680"/>
        <xdr:cNvCxnSpPr/>
      </xdr:nvCxnSpPr>
      <xdr:spPr>
        <a:xfrm flipV="1">
          <a:off x="15481300" y="16767671"/>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2"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3" name="フローチャート: 判断 682"/>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137061</xdr:rowOff>
    </xdr:from>
    <xdr:to>
      <xdr:col>81</xdr:col>
      <xdr:colOff>50800</xdr:colOff>
      <xdr:row>97</xdr:row>
      <xdr:rowOff>148899</xdr:rowOff>
    </xdr:to>
    <xdr:cxnSp macro="">
      <xdr:nvCxnSpPr>
        <xdr:cNvPr id="684" name="直線コネクタ 683"/>
        <xdr:cNvCxnSpPr/>
      </xdr:nvCxnSpPr>
      <xdr:spPr>
        <a:xfrm flipV="1">
          <a:off x="14592300" y="16767711"/>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5" name="フローチャート: 判断 684"/>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6" name="テキスト ボックス 685"/>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137657</xdr:rowOff>
    </xdr:from>
    <xdr:to>
      <xdr:col>76</xdr:col>
      <xdr:colOff>114300</xdr:colOff>
      <xdr:row>97</xdr:row>
      <xdr:rowOff>148899</xdr:rowOff>
    </xdr:to>
    <xdr:cxnSp macro="">
      <xdr:nvCxnSpPr>
        <xdr:cNvPr id="687" name="直線コネクタ 686"/>
        <xdr:cNvCxnSpPr/>
      </xdr:nvCxnSpPr>
      <xdr:spPr>
        <a:xfrm>
          <a:off x="13703300" y="16768307"/>
          <a:ext cx="8890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8" name="フローチャート: 判断 687"/>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9" name="テキスト ボックス 688"/>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137657</xdr:rowOff>
    </xdr:from>
    <xdr:to>
      <xdr:col>71</xdr:col>
      <xdr:colOff>177800</xdr:colOff>
      <xdr:row>97</xdr:row>
      <xdr:rowOff>146563</xdr:rowOff>
    </xdr:to>
    <xdr:cxnSp macro="">
      <xdr:nvCxnSpPr>
        <xdr:cNvPr id="690" name="直線コネクタ 689"/>
        <xdr:cNvCxnSpPr/>
      </xdr:nvCxnSpPr>
      <xdr:spPr>
        <a:xfrm flipV="1">
          <a:off x="12814300" y="16768307"/>
          <a:ext cx="8890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91" name="フローチャート: 判断 690"/>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2" name="テキスト ボックス 691"/>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3" name="フローチャート: 判断 692"/>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4" name="テキスト ボックス 693"/>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86221</xdr:rowOff>
    </xdr:from>
    <xdr:to>
      <xdr:col>85</xdr:col>
      <xdr:colOff>177800</xdr:colOff>
      <xdr:row>98</xdr:row>
      <xdr:rowOff>16371</xdr:rowOff>
    </xdr:to>
    <xdr:sp macro="" textlink="">
      <xdr:nvSpPr>
        <xdr:cNvPr id="700" name="楕円 699"/>
        <xdr:cNvSpPr/>
      </xdr:nvSpPr>
      <xdr:spPr>
        <a:xfrm>
          <a:off x="16268700" y="167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1148</xdr:rowOff>
    </xdr:from>
    <xdr:ext cx="534377" cy="259045"/>
    <xdr:sp macro="" textlink="">
      <xdr:nvSpPr>
        <xdr:cNvPr id="701" name="公債費該当値テキスト"/>
        <xdr:cNvSpPr txBox="1"/>
      </xdr:nvSpPr>
      <xdr:spPr>
        <a:xfrm>
          <a:off x="16370300" y="166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86261</xdr:rowOff>
    </xdr:from>
    <xdr:to>
      <xdr:col>81</xdr:col>
      <xdr:colOff>101600</xdr:colOff>
      <xdr:row>98</xdr:row>
      <xdr:rowOff>16411</xdr:rowOff>
    </xdr:to>
    <xdr:sp macro="" textlink="">
      <xdr:nvSpPr>
        <xdr:cNvPr id="702" name="楕円 701"/>
        <xdr:cNvSpPr/>
      </xdr:nvSpPr>
      <xdr:spPr>
        <a:xfrm>
          <a:off x="15430500" y="167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7538</xdr:rowOff>
    </xdr:from>
    <xdr:ext cx="534377" cy="259045"/>
    <xdr:sp macro="" textlink="">
      <xdr:nvSpPr>
        <xdr:cNvPr id="703" name="テキスト ボックス 702"/>
        <xdr:cNvSpPr txBox="1"/>
      </xdr:nvSpPr>
      <xdr:spPr>
        <a:xfrm>
          <a:off x="15214111" y="1680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98099</xdr:rowOff>
    </xdr:from>
    <xdr:to>
      <xdr:col>76</xdr:col>
      <xdr:colOff>165100</xdr:colOff>
      <xdr:row>98</xdr:row>
      <xdr:rowOff>28249</xdr:rowOff>
    </xdr:to>
    <xdr:sp macro="" textlink="">
      <xdr:nvSpPr>
        <xdr:cNvPr id="704" name="楕円 703"/>
        <xdr:cNvSpPr/>
      </xdr:nvSpPr>
      <xdr:spPr>
        <a:xfrm>
          <a:off x="14541500" y="167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19376</xdr:rowOff>
    </xdr:from>
    <xdr:ext cx="534377" cy="259045"/>
    <xdr:sp macro="" textlink="">
      <xdr:nvSpPr>
        <xdr:cNvPr id="705" name="テキスト ボックス 704"/>
        <xdr:cNvSpPr txBox="1"/>
      </xdr:nvSpPr>
      <xdr:spPr>
        <a:xfrm>
          <a:off x="14325111" y="168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86857</xdr:rowOff>
    </xdr:from>
    <xdr:to>
      <xdr:col>72</xdr:col>
      <xdr:colOff>38100</xdr:colOff>
      <xdr:row>98</xdr:row>
      <xdr:rowOff>17007</xdr:rowOff>
    </xdr:to>
    <xdr:sp macro="" textlink="">
      <xdr:nvSpPr>
        <xdr:cNvPr id="706" name="楕円 705"/>
        <xdr:cNvSpPr/>
      </xdr:nvSpPr>
      <xdr:spPr>
        <a:xfrm>
          <a:off x="13652500" y="167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8134</xdr:rowOff>
    </xdr:from>
    <xdr:ext cx="534377" cy="259045"/>
    <xdr:sp macro="" textlink="">
      <xdr:nvSpPr>
        <xdr:cNvPr id="707" name="テキスト ボックス 706"/>
        <xdr:cNvSpPr txBox="1"/>
      </xdr:nvSpPr>
      <xdr:spPr>
        <a:xfrm>
          <a:off x="13436111" y="1681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95763</xdr:rowOff>
    </xdr:from>
    <xdr:to>
      <xdr:col>67</xdr:col>
      <xdr:colOff>101600</xdr:colOff>
      <xdr:row>98</xdr:row>
      <xdr:rowOff>25913</xdr:rowOff>
    </xdr:to>
    <xdr:sp macro="" textlink="">
      <xdr:nvSpPr>
        <xdr:cNvPr id="708" name="楕円 707"/>
        <xdr:cNvSpPr/>
      </xdr:nvSpPr>
      <xdr:spPr>
        <a:xfrm>
          <a:off x="12763500" y="16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17040</xdr:rowOff>
    </xdr:from>
    <xdr:ext cx="534377" cy="259045"/>
    <xdr:sp macro="" textlink="">
      <xdr:nvSpPr>
        <xdr:cNvPr id="709" name="テキスト ボックス 708"/>
        <xdr:cNvSpPr txBox="1"/>
      </xdr:nvSpPr>
      <xdr:spPr>
        <a:xfrm>
          <a:off x="12547111" y="168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3" name="テキスト ボックス 72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5" name="テキスト ボックス 72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7" name="テキスト ボックス 72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9" name="テキスト ボックス 72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31" name="直線コネクタ 730"/>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2"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4"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5" name="直線コネクタ 734"/>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7"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フローチャート: 判断 737"/>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0" name="フローチャート: 判断 739"/>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1" name="テキスト ボックス 74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3" name="フローチャート: 判断 742"/>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4" name="テキスト ボックス 743"/>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6" name="フローチャート: 判断 745"/>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7" name="テキスト ボックス 746"/>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8" name="フローチャート: 判断 747"/>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9" name="テキスト ボックス 748"/>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6"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8" name="テキスト ボックス 757"/>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議会費は、議員定数削減やペーパーレス会議システム導入事業の減などにより、住民一人当たり</a:t>
          </a:r>
          <a:r>
            <a:rPr kumimoji="1" lang="en-US" altLang="ja-JP" sz="1300">
              <a:latin typeface="ＭＳ Ｐゴシック" panose="020B0600070205080204" pitchFamily="50" charset="-128"/>
              <a:ea typeface="ＭＳ Ｐゴシック" panose="020B0600070205080204" pitchFamily="50" charset="-128"/>
            </a:rPr>
            <a:t>6,513</a:t>
          </a:r>
          <a:r>
            <a:rPr kumimoji="1" lang="ja-JP" altLang="en-US" sz="1300">
              <a:latin typeface="ＭＳ Ｐゴシック" panose="020B0600070205080204" pitchFamily="50" charset="-128"/>
              <a:ea typeface="ＭＳ Ｐゴシック" panose="020B0600070205080204" pitchFamily="50" charset="-128"/>
            </a:rPr>
            <a:t>円となったが、類似団体内平均値より上回っている。</a:t>
          </a:r>
        </a:p>
        <a:p>
          <a:r>
            <a:rPr kumimoji="1" lang="ja-JP" altLang="en-US" sz="1300">
              <a:latin typeface="ＭＳ Ｐゴシック" panose="020B0600070205080204" pitchFamily="50" charset="-128"/>
              <a:ea typeface="ＭＳ Ｐゴシック" panose="020B0600070205080204" pitchFamily="50" charset="-128"/>
            </a:rPr>
            <a:t>　総務費は、町施設解体撤去事業などで増となったものの特別定額給付金給付事業がなくなったことなどで大きく減となり、住民一人当たり</a:t>
          </a:r>
          <a:r>
            <a:rPr kumimoji="1" lang="en-US" altLang="ja-JP" sz="1300">
              <a:latin typeface="ＭＳ Ｐゴシック" panose="020B0600070205080204" pitchFamily="50" charset="-128"/>
              <a:ea typeface="ＭＳ Ｐゴシック" panose="020B0600070205080204" pitchFamily="50" charset="-128"/>
            </a:rPr>
            <a:t>75,025</a:t>
          </a:r>
          <a:r>
            <a:rPr kumimoji="1" lang="ja-JP" altLang="en-US" sz="1300">
              <a:latin typeface="ＭＳ Ｐゴシック" panose="020B0600070205080204" pitchFamily="50" charset="-128"/>
              <a:ea typeface="ＭＳ Ｐゴシック" panose="020B0600070205080204" pitchFamily="50" charset="-128"/>
            </a:rPr>
            <a:t>円となり、類似団体内平均値より下回っている。</a:t>
          </a:r>
        </a:p>
        <a:p>
          <a:r>
            <a:rPr kumimoji="1" lang="ja-JP" altLang="en-US" sz="1300">
              <a:latin typeface="ＭＳ Ｐゴシック" panose="020B0600070205080204" pitchFamily="50" charset="-128"/>
              <a:ea typeface="ＭＳ Ｐゴシック" panose="020B0600070205080204" pitchFamily="50" charset="-128"/>
            </a:rPr>
            <a:t>　民生費は、住民税非課税世帯や子育て世帯への特別給付金事業などの増により、住民一人当たり</a:t>
          </a:r>
          <a:r>
            <a:rPr kumimoji="1" lang="en-US" altLang="ja-JP" sz="1300">
              <a:latin typeface="ＭＳ Ｐゴシック" panose="020B0600070205080204" pitchFamily="50" charset="-128"/>
              <a:ea typeface="ＭＳ Ｐゴシック" panose="020B0600070205080204" pitchFamily="50" charset="-128"/>
            </a:rPr>
            <a:t>174,512</a:t>
          </a:r>
          <a:r>
            <a:rPr kumimoji="1" lang="ja-JP" altLang="en-US" sz="1300">
              <a:latin typeface="ＭＳ Ｐゴシック" panose="020B0600070205080204" pitchFamily="50" charset="-128"/>
              <a:ea typeface="ＭＳ Ｐゴシック" panose="020B0600070205080204" pitchFamily="50" charset="-128"/>
            </a:rPr>
            <a:t>円となったが、類似団体内平均値より下回っている。</a:t>
          </a:r>
        </a:p>
        <a:p>
          <a:r>
            <a:rPr kumimoji="1" lang="ja-JP" altLang="en-US" sz="1300">
              <a:latin typeface="ＭＳ Ｐゴシック" panose="020B0600070205080204" pitchFamily="50" charset="-128"/>
              <a:ea typeface="ＭＳ Ｐゴシック" panose="020B0600070205080204" pitchFamily="50" charset="-128"/>
            </a:rPr>
            <a:t>　衛生費は、新型コロナウイルス接種体制確保事業などの増により、住民一人当たり</a:t>
          </a:r>
          <a:r>
            <a:rPr kumimoji="1" lang="en-US" altLang="ja-JP" sz="1300">
              <a:latin typeface="ＭＳ Ｐゴシック" panose="020B0600070205080204" pitchFamily="50" charset="-128"/>
              <a:ea typeface="ＭＳ Ｐゴシック" panose="020B0600070205080204" pitchFamily="50" charset="-128"/>
            </a:rPr>
            <a:t>41,212</a:t>
          </a:r>
          <a:r>
            <a:rPr kumimoji="1" lang="ja-JP" altLang="en-US" sz="1300">
              <a:latin typeface="ＭＳ Ｐゴシック" panose="020B0600070205080204" pitchFamily="50" charset="-128"/>
              <a:ea typeface="ＭＳ Ｐゴシック" panose="020B0600070205080204" pitchFamily="50" charset="-128"/>
            </a:rPr>
            <a:t>円となったが、類似団体平均値より下回っている。</a:t>
          </a:r>
        </a:p>
        <a:p>
          <a:r>
            <a:rPr kumimoji="1" lang="ja-JP" altLang="en-US" sz="1300">
              <a:latin typeface="ＭＳ Ｐゴシック" panose="020B0600070205080204" pitchFamily="50" charset="-128"/>
              <a:ea typeface="ＭＳ Ｐゴシック" panose="020B0600070205080204" pitchFamily="50" charset="-128"/>
            </a:rPr>
            <a:t>　消防費は、町防災行政無線の整備や救急車導入などの増により、住民一人当たり</a:t>
          </a:r>
          <a:r>
            <a:rPr kumimoji="1" lang="en-US" altLang="ja-JP" sz="1300">
              <a:latin typeface="ＭＳ Ｐゴシック" panose="020B0600070205080204" pitchFamily="50" charset="-128"/>
              <a:ea typeface="ＭＳ Ｐゴシック" panose="020B0600070205080204" pitchFamily="50" charset="-128"/>
            </a:rPr>
            <a:t>30,159</a:t>
          </a:r>
          <a:r>
            <a:rPr kumimoji="1" lang="ja-JP" altLang="en-US" sz="1300">
              <a:latin typeface="ＭＳ Ｐゴシック" panose="020B0600070205080204" pitchFamily="50" charset="-128"/>
              <a:ea typeface="ＭＳ Ｐゴシック" panose="020B0600070205080204" pitchFamily="50" charset="-128"/>
            </a:rPr>
            <a:t>円となり、類似団体内平均値より上回ることとなった。</a:t>
          </a:r>
        </a:p>
        <a:p>
          <a:r>
            <a:rPr kumimoji="1" lang="ja-JP" altLang="en-US" sz="1300">
              <a:latin typeface="ＭＳ Ｐゴシック" panose="020B0600070205080204" pitchFamily="50" charset="-128"/>
              <a:ea typeface="ＭＳ Ｐゴシック" panose="020B0600070205080204" pitchFamily="50" charset="-128"/>
            </a:rPr>
            <a:t>　教育費は、小中学校における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スクール構想事業や体育館改修事業などの減により、住民一人当たり</a:t>
          </a:r>
          <a:r>
            <a:rPr kumimoji="1" lang="en-US" altLang="ja-JP" sz="1300">
              <a:latin typeface="ＭＳ Ｐゴシック" panose="020B0600070205080204" pitchFamily="50" charset="-128"/>
              <a:ea typeface="ＭＳ Ｐゴシック" panose="020B0600070205080204" pitchFamily="50" charset="-128"/>
            </a:rPr>
            <a:t>42,663</a:t>
          </a:r>
          <a:r>
            <a:rPr kumimoji="1" lang="ja-JP" altLang="en-US" sz="1300">
              <a:latin typeface="ＭＳ Ｐゴシック" panose="020B0600070205080204" pitchFamily="50" charset="-128"/>
              <a:ea typeface="ＭＳ Ｐゴシック" panose="020B0600070205080204" pitchFamily="50" charset="-128"/>
            </a:rPr>
            <a:t>円となり、類似団体平均値より下回っている。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令和３年度の実質収支は</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百万円の黒字となり、標準財政規模に対する実質収支額は</a:t>
          </a:r>
          <a:r>
            <a:rPr kumimoji="1" lang="en-US" altLang="ja-JP" sz="1400">
              <a:latin typeface="ＭＳ ゴシック" pitchFamily="49" charset="-128"/>
              <a:ea typeface="ＭＳ ゴシック" pitchFamily="49" charset="-128"/>
            </a:rPr>
            <a:t>4.02</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令和３年度は、令和２年度規模の財政調整基金の取崩しを行わなかったため、実質単年度収支は黒字に転じた結果となった。</a:t>
          </a:r>
        </a:p>
        <a:p>
          <a:r>
            <a:rPr kumimoji="1" lang="ja-JP" altLang="en-US" sz="1400">
              <a:latin typeface="ＭＳ ゴシック" pitchFamily="49" charset="-128"/>
              <a:ea typeface="ＭＳ ゴシック" pitchFamily="49" charset="-128"/>
            </a:rPr>
            <a:t>　今後も引き続き事務事業の見直しを進めるとともに、自主財源の確保に努め、持続可能で健全な行政運営に努めていく。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令和３年度連結実質赤字比率は、いずれの会計も赤字額がなく、算定されなかったが、今後も企業会計を含めた特別会計の動向に注視し、現水準を保持していく。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6949224</v>
      </c>
      <c r="BO4" s="488"/>
      <c r="BP4" s="488"/>
      <c r="BQ4" s="488"/>
      <c r="BR4" s="488"/>
      <c r="BS4" s="488"/>
      <c r="BT4" s="488"/>
      <c r="BU4" s="489"/>
      <c r="BV4" s="487">
        <v>7840775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4</v>
      </c>
      <c r="CU4" s="628"/>
      <c r="CV4" s="628"/>
      <c r="CW4" s="628"/>
      <c r="CX4" s="628"/>
      <c r="CY4" s="628"/>
      <c r="CZ4" s="628"/>
      <c r="DA4" s="629"/>
      <c r="DB4" s="627">
        <v>2.9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6766335</v>
      </c>
      <c r="BO5" s="459"/>
      <c r="BP5" s="459"/>
      <c r="BQ5" s="459"/>
      <c r="BR5" s="459"/>
      <c r="BS5" s="459"/>
      <c r="BT5" s="459"/>
      <c r="BU5" s="460"/>
      <c r="BV5" s="458">
        <v>7719910</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v>
      </c>
      <c r="CU5" s="456"/>
      <c r="CV5" s="456"/>
      <c r="CW5" s="456"/>
      <c r="CX5" s="456"/>
      <c r="CY5" s="456"/>
      <c r="CZ5" s="456"/>
      <c r="DA5" s="457"/>
      <c r="DB5" s="455">
        <v>91.3</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182889</v>
      </c>
      <c r="BO6" s="459"/>
      <c r="BP6" s="459"/>
      <c r="BQ6" s="459"/>
      <c r="BR6" s="459"/>
      <c r="BS6" s="459"/>
      <c r="BT6" s="459"/>
      <c r="BU6" s="460"/>
      <c r="BV6" s="458">
        <v>120865</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87.9</v>
      </c>
      <c r="CU6" s="602"/>
      <c r="CV6" s="602"/>
      <c r="CW6" s="602"/>
      <c r="CX6" s="602"/>
      <c r="CY6" s="602"/>
      <c r="CZ6" s="602"/>
      <c r="DA6" s="603"/>
      <c r="DB6" s="601">
        <v>95.4</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6001</v>
      </c>
      <c r="BO7" s="459"/>
      <c r="BP7" s="459"/>
      <c r="BQ7" s="459"/>
      <c r="BR7" s="459"/>
      <c r="BS7" s="459"/>
      <c r="BT7" s="459"/>
      <c r="BU7" s="460"/>
      <c r="BV7" s="458">
        <v>24</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4395026</v>
      </c>
      <c r="CU7" s="459"/>
      <c r="CV7" s="459"/>
      <c r="CW7" s="459"/>
      <c r="CX7" s="459"/>
      <c r="CY7" s="459"/>
      <c r="CZ7" s="459"/>
      <c r="DA7" s="460"/>
      <c r="DB7" s="458">
        <v>4114263</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176888</v>
      </c>
      <c r="BO8" s="459"/>
      <c r="BP8" s="459"/>
      <c r="BQ8" s="459"/>
      <c r="BR8" s="459"/>
      <c r="BS8" s="459"/>
      <c r="BT8" s="459"/>
      <c r="BU8" s="460"/>
      <c r="BV8" s="458">
        <v>120841</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0.44</v>
      </c>
      <c r="CU8" s="562"/>
      <c r="CV8" s="562"/>
      <c r="CW8" s="562"/>
      <c r="CX8" s="562"/>
      <c r="CY8" s="562"/>
      <c r="CZ8" s="562"/>
      <c r="DA8" s="563"/>
      <c r="DB8" s="561">
        <v>0.45</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15697</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56047</v>
      </c>
      <c r="BO9" s="459"/>
      <c r="BP9" s="459"/>
      <c r="BQ9" s="459"/>
      <c r="BR9" s="459"/>
      <c r="BS9" s="459"/>
      <c r="BT9" s="459"/>
      <c r="BU9" s="460"/>
      <c r="BV9" s="458">
        <v>45553</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12</v>
      </c>
      <c r="CU9" s="456"/>
      <c r="CV9" s="456"/>
      <c r="CW9" s="456"/>
      <c r="CX9" s="456"/>
      <c r="CY9" s="456"/>
      <c r="CZ9" s="456"/>
      <c r="DA9" s="457"/>
      <c r="DB9" s="455">
        <v>12.3</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119</v>
      </c>
      <c r="M10" s="415"/>
      <c r="N10" s="415"/>
      <c r="O10" s="415"/>
      <c r="P10" s="415"/>
      <c r="Q10" s="416"/>
      <c r="R10" s="411">
        <v>16126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116</v>
      </c>
      <c r="AV10" s="517"/>
      <c r="AW10" s="517"/>
      <c r="AX10" s="517"/>
      <c r="AY10" s="472" t="s">
        <v>121</v>
      </c>
      <c r="AZ10" s="473"/>
      <c r="BA10" s="473"/>
      <c r="BB10" s="473"/>
      <c r="BC10" s="473"/>
      <c r="BD10" s="473"/>
      <c r="BE10" s="473"/>
      <c r="BF10" s="473"/>
      <c r="BG10" s="473"/>
      <c r="BH10" s="473"/>
      <c r="BI10" s="473"/>
      <c r="BJ10" s="473"/>
      <c r="BK10" s="473"/>
      <c r="BL10" s="473"/>
      <c r="BM10" s="474"/>
      <c r="BN10" s="458">
        <v>281</v>
      </c>
      <c r="BO10" s="459"/>
      <c r="BP10" s="459"/>
      <c r="BQ10" s="459"/>
      <c r="BR10" s="459"/>
      <c r="BS10" s="459"/>
      <c r="BT10" s="459"/>
      <c r="BU10" s="460"/>
      <c r="BV10" s="458">
        <v>307</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15147</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126</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50000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129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15002</v>
      </c>
      <c r="S13" s="546"/>
      <c r="T13" s="546"/>
      <c r="U13" s="546"/>
      <c r="V13" s="547"/>
      <c r="W13" s="548" t="s">
        <v>139</v>
      </c>
      <c r="X13" s="444"/>
      <c r="Y13" s="444"/>
      <c r="Z13" s="444"/>
      <c r="AA13" s="444"/>
      <c r="AB13" s="445"/>
      <c r="AC13" s="411">
        <v>321</v>
      </c>
      <c r="AD13" s="412"/>
      <c r="AE13" s="412"/>
      <c r="AF13" s="412"/>
      <c r="AG13" s="413"/>
      <c r="AH13" s="411">
        <v>342</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56328</v>
      </c>
      <c r="BO13" s="459"/>
      <c r="BP13" s="459"/>
      <c r="BQ13" s="459"/>
      <c r="BR13" s="459"/>
      <c r="BS13" s="459"/>
      <c r="BT13" s="459"/>
      <c r="BU13" s="460"/>
      <c r="BV13" s="458">
        <v>-4140</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6</v>
      </c>
      <c r="CU13" s="456"/>
      <c r="CV13" s="456"/>
      <c r="CW13" s="456"/>
      <c r="CX13" s="456"/>
      <c r="CY13" s="456"/>
      <c r="CZ13" s="456"/>
      <c r="DA13" s="457"/>
      <c r="DB13" s="455">
        <v>5.9</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15346</v>
      </c>
      <c r="S14" s="546"/>
      <c r="T14" s="546"/>
      <c r="U14" s="546"/>
      <c r="V14" s="547"/>
      <c r="W14" s="549"/>
      <c r="X14" s="447"/>
      <c r="Y14" s="447"/>
      <c r="Z14" s="447"/>
      <c r="AA14" s="447"/>
      <c r="AB14" s="448"/>
      <c r="AC14" s="538">
        <v>4.8</v>
      </c>
      <c r="AD14" s="539"/>
      <c r="AE14" s="539"/>
      <c r="AF14" s="539"/>
      <c r="AG14" s="540"/>
      <c r="AH14" s="538">
        <v>5.0999999999999996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146</v>
      </c>
      <c r="CU14" s="556"/>
      <c r="CV14" s="556"/>
      <c r="CW14" s="556"/>
      <c r="CX14" s="556"/>
      <c r="CY14" s="556"/>
      <c r="CZ14" s="556"/>
      <c r="DA14" s="557"/>
      <c r="DB14" s="555">
        <v>15.9</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147</v>
      </c>
      <c r="N15" s="543"/>
      <c r="O15" s="543"/>
      <c r="P15" s="543"/>
      <c r="Q15" s="544"/>
      <c r="R15" s="545">
        <v>15192</v>
      </c>
      <c r="S15" s="546"/>
      <c r="T15" s="546"/>
      <c r="U15" s="546"/>
      <c r="V15" s="547"/>
      <c r="W15" s="548" t="s">
        <v>148</v>
      </c>
      <c r="X15" s="444"/>
      <c r="Y15" s="444"/>
      <c r="Z15" s="444"/>
      <c r="AA15" s="444"/>
      <c r="AB15" s="445"/>
      <c r="AC15" s="411">
        <v>1835</v>
      </c>
      <c r="AD15" s="412"/>
      <c r="AE15" s="412"/>
      <c r="AF15" s="412"/>
      <c r="AG15" s="413"/>
      <c r="AH15" s="411">
        <v>1893</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1540072</v>
      </c>
      <c r="BO15" s="488"/>
      <c r="BP15" s="488"/>
      <c r="BQ15" s="488"/>
      <c r="BR15" s="488"/>
      <c r="BS15" s="488"/>
      <c r="BT15" s="488"/>
      <c r="BU15" s="489"/>
      <c r="BV15" s="487">
        <v>1588587</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27.5</v>
      </c>
      <c r="AD16" s="539"/>
      <c r="AE16" s="539"/>
      <c r="AF16" s="539"/>
      <c r="AG16" s="540"/>
      <c r="AH16" s="538">
        <v>28.1</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3785483</v>
      </c>
      <c r="BO16" s="459"/>
      <c r="BP16" s="459"/>
      <c r="BQ16" s="459"/>
      <c r="BR16" s="459"/>
      <c r="BS16" s="459"/>
      <c r="BT16" s="459"/>
      <c r="BU16" s="460"/>
      <c r="BV16" s="458">
        <v>3523647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4506</v>
      </c>
      <c r="AD17" s="412"/>
      <c r="AE17" s="412"/>
      <c r="AF17" s="412"/>
      <c r="AG17" s="413"/>
      <c r="AH17" s="411">
        <v>4511</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1919638</v>
      </c>
      <c r="BO17" s="459"/>
      <c r="BP17" s="459"/>
      <c r="BQ17" s="459"/>
      <c r="BR17" s="459"/>
      <c r="BS17" s="459"/>
      <c r="BT17" s="459"/>
      <c r="BU17" s="460"/>
      <c r="BV17" s="458">
        <v>2008819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25.26</v>
      </c>
      <c r="M18" s="511"/>
      <c r="N18" s="511"/>
      <c r="O18" s="511"/>
      <c r="P18" s="511"/>
      <c r="Q18" s="511"/>
      <c r="R18" s="512"/>
      <c r="S18" s="512"/>
      <c r="T18" s="512"/>
      <c r="U18" s="512"/>
      <c r="V18" s="513"/>
      <c r="W18" s="529"/>
      <c r="X18" s="530"/>
      <c r="Y18" s="530"/>
      <c r="Z18" s="530"/>
      <c r="AA18" s="530"/>
      <c r="AB18" s="554"/>
      <c r="AC18" s="428">
        <v>67.599999999999994</v>
      </c>
      <c r="AD18" s="429"/>
      <c r="AE18" s="429"/>
      <c r="AF18" s="429"/>
      <c r="AG18" s="514"/>
      <c r="AH18" s="428">
        <v>66.900000000000006</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3767232</v>
      </c>
      <c r="BO18" s="459"/>
      <c r="BP18" s="459"/>
      <c r="BQ18" s="459"/>
      <c r="BR18" s="459"/>
      <c r="BS18" s="459"/>
      <c r="BT18" s="459"/>
      <c r="BU18" s="460"/>
      <c r="BV18" s="458">
        <v>3733180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621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4824515</v>
      </c>
      <c r="BO19" s="459"/>
      <c r="BP19" s="459"/>
      <c r="BQ19" s="459"/>
      <c r="BR19" s="459"/>
      <c r="BS19" s="459"/>
      <c r="BT19" s="459"/>
      <c r="BU19" s="460"/>
      <c r="BV19" s="458">
        <v>4756970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6392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6137910</v>
      </c>
      <c r="BO22" s="488"/>
      <c r="BP22" s="488"/>
      <c r="BQ22" s="488"/>
      <c r="BR22" s="488"/>
      <c r="BS22" s="488"/>
      <c r="BT22" s="488"/>
      <c r="BU22" s="489"/>
      <c r="BV22" s="487">
        <v>6303596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5132517</v>
      </c>
      <c r="BO23" s="459"/>
      <c r="BP23" s="459"/>
      <c r="BQ23" s="459"/>
      <c r="BR23" s="459"/>
      <c r="BS23" s="459"/>
      <c r="BT23" s="459"/>
      <c r="BU23" s="460"/>
      <c r="BV23" s="458">
        <v>5325750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7560</v>
      </c>
      <c r="R24" s="412"/>
      <c r="S24" s="412"/>
      <c r="T24" s="412"/>
      <c r="U24" s="412"/>
      <c r="V24" s="413"/>
      <c r="W24" s="501"/>
      <c r="X24" s="438"/>
      <c r="Y24" s="439"/>
      <c r="Z24" s="414" t="s">
        <v>173</v>
      </c>
      <c r="AA24" s="415"/>
      <c r="AB24" s="415"/>
      <c r="AC24" s="415"/>
      <c r="AD24" s="415"/>
      <c r="AE24" s="415"/>
      <c r="AF24" s="415"/>
      <c r="AG24" s="416"/>
      <c r="AH24" s="411">
        <v>122</v>
      </c>
      <c r="AI24" s="412"/>
      <c r="AJ24" s="412"/>
      <c r="AK24" s="412"/>
      <c r="AL24" s="413"/>
      <c r="AM24" s="411">
        <v>367098</v>
      </c>
      <c r="AN24" s="412"/>
      <c r="AO24" s="412"/>
      <c r="AP24" s="412"/>
      <c r="AQ24" s="412"/>
      <c r="AR24" s="413"/>
      <c r="AS24" s="411">
        <v>3009</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3260127</v>
      </c>
      <c r="BO24" s="459"/>
      <c r="BP24" s="459"/>
      <c r="BQ24" s="459"/>
      <c r="BR24" s="459"/>
      <c r="BS24" s="459"/>
      <c r="BT24" s="459"/>
      <c r="BU24" s="460"/>
      <c r="BV24" s="458">
        <v>3237787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1</v>
      </c>
      <c r="M25" s="412"/>
      <c r="N25" s="412"/>
      <c r="O25" s="412"/>
      <c r="P25" s="413"/>
      <c r="Q25" s="411">
        <v>6790</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146</v>
      </c>
      <c r="AN25" s="412"/>
      <c r="AO25" s="412"/>
      <c r="AP25" s="412"/>
      <c r="AQ25" s="412"/>
      <c r="AR25" s="413"/>
      <c r="AS25" s="411" t="s">
        <v>130</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1034290</v>
      </c>
      <c r="BO25" s="488"/>
      <c r="BP25" s="488"/>
      <c r="BQ25" s="488"/>
      <c r="BR25" s="488"/>
      <c r="BS25" s="488"/>
      <c r="BT25" s="488"/>
      <c r="BU25" s="489"/>
      <c r="BV25" s="487">
        <v>1319656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179</v>
      </c>
      <c r="F26" s="415"/>
      <c r="G26" s="415"/>
      <c r="H26" s="415"/>
      <c r="I26" s="415"/>
      <c r="J26" s="415"/>
      <c r="K26" s="416"/>
      <c r="L26" s="411">
        <v>1</v>
      </c>
      <c r="M26" s="412"/>
      <c r="N26" s="412"/>
      <c r="O26" s="412"/>
      <c r="P26" s="413"/>
      <c r="Q26" s="411">
        <v>6499</v>
      </c>
      <c r="R26" s="412"/>
      <c r="S26" s="412"/>
      <c r="T26" s="412"/>
      <c r="U26" s="412"/>
      <c r="V26" s="413"/>
      <c r="W26" s="501"/>
      <c r="X26" s="438"/>
      <c r="Y26" s="439"/>
      <c r="Z26" s="414" t="s">
        <v>180</v>
      </c>
      <c r="AA26" s="469"/>
      <c r="AB26" s="469"/>
      <c r="AC26" s="469"/>
      <c r="AD26" s="469"/>
      <c r="AE26" s="469"/>
      <c r="AF26" s="469"/>
      <c r="AG26" s="470"/>
      <c r="AH26" s="411">
        <v>1</v>
      </c>
      <c r="AI26" s="412"/>
      <c r="AJ26" s="412"/>
      <c r="AK26" s="412"/>
      <c r="AL26" s="413"/>
      <c r="AM26" s="411" t="s">
        <v>181</v>
      </c>
      <c r="AN26" s="412"/>
      <c r="AO26" s="412"/>
      <c r="AP26" s="412"/>
      <c r="AQ26" s="412"/>
      <c r="AR26" s="413"/>
      <c r="AS26" s="411" t="s">
        <v>182</v>
      </c>
      <c r="AT26" s="412"/>
      <c r="AU26" s="412"/>
      <c r="AV26" s="412"/>
      <c r="AW26" s="412"/>
      <c r="AX26" s="471"/>
      <c r="AY26" s="498" t="s">
        <v>183</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129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184</v>
      </c>
      <c r="F27" s="415"/>
      <c r="G27" s="415"/>
      <c r="H27" s="415"/>
      <c r="I27" s="415"/>
      <c r="J27" s="415"/>
      <c r="K27" s="416"/>
      <c r="L27" s="411">
        <v>1</v>
      </c>
      <c r="M27" s="412"/>
      <c r="N27" s="412"/>
      <c r="O27" s="412"/>
      <c r="P27" s="413"/>
      <c r="Q27" s="411">
        <v>3700</v>
      </c>
      <c r="R27" s="412"/>
      <c r="S27" s="412"/>
      <c r="T27" s="412"/>
      <c r="U27" s="412"/>
      <c r="V27" s="413"/>
      <c r="W27" s="501"/>
      <c r="X27" s="438"/>
      <c r="Y27" s="439"/>
      <c r="Z27" s="414" t="s">
        <v>185</v>
      </c>
      <c r="AA27" s="415"/>
      <c r="AB27" s="415"/>
      <c r="AC27" s="415"/>
      <c r="AD27" s="415"/>
      <c r="AE27" s="415"/>
      <c r="AF27" s="415"/>
      <c r="AG27" s="416"/>
      <c r="AH27" s="411">
        <v>2</v>
      </c>
      <c r="AI27" s="412"/>
      <c r="AJ27" s="412"/>
      <c r="AK27" s="412"/>
      <c r="AL27" s="413"/>
      <c r="AM27" s="411" t="s">
        <v>186</v>
      </c>
      <c r="AN27" s="412"/>
      <c r="AO27" s="412"/>
      <c r="AP27" s="412"/>
      <c r="AQ27" s="412"/>
      <c r="AR27" s="413"/>
      <c r="AS27" s="411" t="s">
        <v>187</v>
      </c>
      <c r="AT27" s="412"/>
      <c r="AU27" s="412"/>
      <c r="AV27" s="412"/>
      <c r="AW27" s="412"/>
      <c r="AX27" s="471"/>
      <c r="AY27" s="495" t="s">
        <v>188</v>
      </c>
      <c r="AZ27" s="496"/>
      <c r="BA27" s="496"/>
      <c r="BB27" s="496"/>
      <c r="BC27" s="496"/>
      <c r="BD27" s="496"/>
      <c r="BE27" s="496"/>
      <c r="BF27" s="496"/>
      <c r="BG27" s="496"/>
      <c r="BH27" s="496"/>
      <c r="BI27" s="496"/>
      <c r="BJ27" s="496"/>
      <c r="BK27" s="496"/>
      <c r="BL27" s="496"/>
      <c r="BM27" s="497"/>
      <c r="BN27" s="492">
        <v>445000</v>
      </c>
      <c r="BO27" s="493"/>
      <c r="BP27" s="493"/>
      <c r="BQ27" s="493"/>
      <c r="BR27" s="493"/>
      <c r="BS27" s="493"/>
      <c r="BT27" s="493"/>
      <c r="BU27" s="494"/>
      <c r="BV27" s="492">
        <v>445000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189</v>
      </c>
      <c r="F28" s="415"/>
      <c r="G28" s="415"/>
      <c r="H28" s="415"/>
      <c r="I28" s="415"/>
      <c r="J28" s="415"/>
      <c r="K28" s="416"/>
      <c r="L28" s="411">
        <v>1</v>
      </c>
      <c r="M28" s="412"/>
      <c r="N28" s="412"/>
      <c r="O28" s="412"/>
      <c r="P28" s="413"/>
      <c r="Q28" s="411">
        <v>3420</v>
      </c>
      <c r="R28" s="412"/>
      <c r="S28" s="412"/>
      <c r="T28" s="412"/>
      <c r="U28" s="412"/>
      <c r="V28" s="413"/>
      <c r="W28" s="501"/>
      <c r="X28" s="438"/>
      <c r="Y28" s="439"/>
      <c r="Z28" s="414" t="s">
        <v>190</v>
      </c>
      <c r="AA28" s="415"/>
      <c r="AB28" s="415"/>
      <c r="AC28" s="415"/>
      <c r="AD28" s="415"/>
      <c r="AE28" s="415"/>
      <c r="AF28" s="415"/>
      <c r="AG28" s="416"/>
      <c r="AH28" s="411" t="s">
        <v>146</v>
      </c>
      <c r="AI28" s="412"/>
      <c r="AJ28" s="412"/>
      <c r="AK28" s="412"/>
      <c r="AL28" s="413"/>
      <c r="AM28" s="411" t="s">
        <v>146</v>
      </c>
      <c r="AN28" s="412"/>
      <c r="AO28" s="412"/>
      <c r="AP28" s="412"/>
      <c r="AQ28" s="412"/>
      <c r="AR28" s="413"/>
      <c r="AS28" s="411" t="s">
        <v>130</v>
      </c>
      <c r="AT28" s="412"/>
      <c r="AU28" s="412"/>
      <c r="AV28" s="412"/>
      <c r="AW28" s="412"/>
      <c r="AX28" s="471"/>
      <c r="AY28" s="475" t="s">
        <v>191</v>
      </c>
      <c r="AZ28" s="476"/>
      <c r="BA28" s="476"/>
      <c r="BB28" s="477"/>
      <c r="BC28" s="484" t="s">
        <v>48</v>
      </c>
      <c r="BD28" s="485"/>
      <c r="BE28" s="485"/>
      <c r="BF28" s="485"/>
      <c r="BG28" s="485"/>
      <c r="BH28" s="485"/>
      <c r="BI28" s="485"/>
      <c r="BJ28" s="485"/>
      <c r="BK28" s="485"/>
      <c r="BL28" s="485"/>
      <c r="BM28" s="486"/>
      <c r="BN28" s="487">
        <v>1203471</v>
      </c>
      <c r="BO28" s="488"/>
      <c r="BP28" s="488"/>
      <c r="BQ28" s="488"/>
      <c r="BR28" s="488"/>
      <c r="BS28" s="488"/>
      <c r="BT28" s="488"/>
      <c r="BU28" s="489"/>
      <c r="BV28" s="487">
        <v>1138190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192</v>
      </c>
      <c r="F29" s="415"/>
      <c r="G29" s="415"/>
      <c r="H29" s="415"/>
      <c r="I29" s="415"/>
      <c r="J29" s="415"/>
      <c r="K29" s="416"/>
      <c r="L29" s="411">
        <v>10</v>
      </c>
      <c r="M29" s="412"/>
      <c r="N29" s="412"/>
      <c r="O29" s="412"/>
      <c r="P29" s="413"/>
      <c r="Q29" s="411">
        <v>3230</v>
      </c>
      <c r="R29" s="412"/>
      <c r="S29" s="412"/>
      <c r="T29" s="412"/>
      <c r="U29" s="412"/>
      <c r="V29" s="413"/>
      <c r="W29" s="502"/>
      <c r="X29" s="503"/>
      <c r="Y29" s="504"/>
      <c r="Z29" s="414" t="s">
        <v>193</v>
      </c>
      <c r="AA29" s="415"/>
      <c r="AB29" s="415"/>
      <c r="AC29" s="415"/>
      <c r="AD29" s="415"/>
      <c r="AE29" s="415"/>
      <c r="AF29" s="415"/>
      <c r="AG29" s="416"/>
      <c r="AH29" s="411">
        <v>124</v>
      </c>
      <c r="AI29" s="412"/>
      <c r="AJ29" s="412"/>
      <c r="AK29" s="412"/>
      <c r="AL29" s="413"/>
      <c r="AM29" s="411">
        <v>375808</v>
      </c>
      <c r="AN29" s="412"/>
      <c r="AO29" s="412"/>
      <c r="AP29" s="412"/>
      <c r="AQ29" s="412"/>
      <c r="AR29" s="413"/>
      <c r="AS29" s="411">
        <v>3031</v>
      </c>
      <c r="AT29" s="412"/>
      <c r="AU29" s="412"/>
      <c r="AV29" s="412"/>
      <c r="AW29" s="412"/>
      <c r="AX29" s="471"/>
      <c r="AY29" s="478"/>
      <c r="AZ29" s="479"/>
      <c r="BA29" s="479"/>
      <c r="BB29" s="480"/>
      <c r="BC29" s="472" t="s">
        <v>194</v>
      </c>
      <c r="BD29" s="473"/>
      <c r="BE29" s="473"/>
      <c r="BF29" s="473"/>
      <c r="BG29" s="473"/>
      <c r="BH29" s="473"/>
      <c r="BI29" s="473"/>
      <c r="BJ29" s="473"/>
      <c r="BK29" s="473"/>
      <c r="BL29" s="473"/>
      <c r="BM29" s="474"/>
      <c r="BN29" s="458">
        <v>275065</v>
      </c>
      <c r="BO29" s="459"/>
      <c r="BP29" s="459"/>
      <c r="BQ29" s="459"/>
      <c r="BR29" s="459"/>
      <c r="BS29" s="459"/>
      <c r="BT29" s="459"/>
      <c r="BU29" s="460"/>
      <c r="BV29" s="458">
        <v>210017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195</v>
      </c>
      <c r="X30" s="426"/>
      <c r="Y30" s="426"/>
      <c r="Z30" s="426"/>
      <c r="AA30" s="426"/>
      <c r="AB30" s="426"/>
      <c r="AC30" s="426"/>
      <c r="AD30" s="426"/>
      <c r="AE30" s="426"/>
      <c r="AF30" s="426"/>
      <c r="AG30" s="427"/>
      <c r="AH30" s="428">
        <v>101.3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1290481</v>
      </c>
      <c r="BO30" s="493"/>
      <c r="BP30" s="493"/>
      <c r="BQ30" s="493"/>
      <c r="BR30" s="493"/>
      <c r="BS30" s="493"/>
      <c r="BT30" s="493"/>
      <c r="BU30" s="494"/>
      <c r="BV30" s="492">
        <v>1131929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196</v>
      </c>
      <c r="D32" s="417"/>
      <c r="E32" s="417"/>
      <c r="F32" s="417"/>
      <c r="G32" s="417"/>
      <c r="H32" s="417"/>
      <c r="I32" s="417"/>
      <c r="J32" s="417"/>
      <c r="K32" s="417"/>
      <c r="L32" s="417"/>
      <c r="M32" s="417"/>
      <c r="N32" s="417"/>
      <c r="O32" s="417"/>
      <c r="P32" s="417"/>
      <c r="Q32" s="417"/>
      <c r="R32" s="417"/>
      <c r="S32" s="417"/>
      <c r="U32" s="418" t="s">
        <v>197</v>
      </c>
      <c r="V32" s="418"/>
      <c r="W32" s="418"/>
      <c r="X32" s="418"/>
      <c r="Y32" s="418"/>
      <c r="Z32" s="418"/>
      <c r="AA32" s="418"/>
      <c r="AB32" s="418"/>
      <c r="AC32" s="418"/>
      <c r="AD32" s="418"/>
      <c r="AE32" s="418"/>
      <c r="AF32" s="418"/>
      <c r="AG32" s="418"/>
      <c r="AH32" s="418"/>
      <c r="AI32" s="418"/>
      <c r="AJ32" s="418"/>
      <c r="AK32" s="418"/>
      <c r="AM32" s="418" t="s">
        <v>198</v>
      </c>
      <c r="AN32" s="418"/>
      <c r="AO32" s="418"/>
      <c r="AP32" s="418"/>
      <c r="AQ32" s="418"/>
      <c r="AR32" s="418"/>
      <c r="AS32" s="418"/>
      <c r="AT32" s="418"/>
      <c r="AU32" s="418"/>
      <c r="AV32" s="418"/>
      <c r="AW32" s="418"/>
      <c r="AX32" s="418"/>
      <c r="AY32" s="418"/>
      <c r="AZ32" s="418"/>
      <c r="BA32" s="418"/>
      <c r="BB32" s="418"/>
      <c r="BC32" s="418"/>
      <c r="BE32" s="418" t="s">
        <v>199</v>
      </c>
      <c r="BF32" s="418"/>
      <c r="BG32" s="418"/>
      <c r="BH32" s="418"/>
      <c r="BI32" s="418"/>
      <c r="BJ32" s="418"/>
      <c r="BK32" s="418"/>
      <c r="BL32" s="418"/>
      <c r="BM32" s="418"/>
      <c r="BN32" s="418"/>
      <c r="BO32" s="418"/>
      <c r="BP32" s="418"/>
      <c r="BQ32" s="418"/>
      <c r="BR32" s="418"/>
      <c r="BS32" s="418"/>
      <c r="BT32" s="418"/>
      <c r="BU32" s="418"/>
      <c r="BW32" s="418" t="s">
        <v>200</v>
      </c>
      <c r="BX32" s="418"/>
      <c r="BY32" s="418"/>
      <c r="BZ32" s="418"/>
      <c r="CA32" s="418"/>
      <c r="CB32" s="418"/>
      <c r="CC32" s="418"/>
      <c r="CD32" s="418"/>
      <c r="CE32" s="418"/>
      <c r="CF32" s="418"/>
      <c r="CG32" s="418"/>
      <c r="CH32" s="418"/>
      <c r="CI32" s="418"/>
      <c r="CJ32" s="418"/>
      <c r="CK32" s="418"/>
      <c r="CL32" s="418"/>
      <c r="CM32" s="418"/>
      <c r="CO32" s="418" t="s">
        <v>201</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202</v>
      </c>
      <c r="D33" s="410"/>
      <c r="E33" s="409" t="s">
        <v>203</v>
      </c>
      <c r="F33" s="409"/>
      <c r="G33" s="409"/>
      <c r="H33" s="409"/>
      <c r="I33" s="409"/>
      <c r="J33" s="409"/>
      <c r="K33" s="409"/>
      <c r="L33" s="409"/>
      <c r="M33" s="409"/>
      <c r="N33" s="409"/>
      <c r="O33" s="409"/>
      <c r="P33" s="409"/>
      <c r="Q33" s="409"/>
      <c r="R33" s="409"/>
      <c r="S33" s="409"/>
      <c r="T33" s="203"/>
      <c r="U33" s="410" t="s">
        <v>202</v>
      </c>
      <c r="V33" s="410"/>
      <c r="W33" s="409" t="s">
        <v>204</v>
      </c>
      <c r="X33" s="409"/>
      <c r="Y33" s="409"/>
      <c r="Z33" s="409"/>
      <c r="AA33" s="409"/>
      <c r="AB33" s="409"/>
      <c r="AC33" s="409"/>
      <c r="AD33" s="409"/>
      <c r="AE33" s="409"/>
      <c r="AF33" s="409"/>
      <c r="AG33" s="409"/>
      <c r="AH33" s="409"/>
      <c r="AI33" s="409"/>
      <c r="AJ33" s="409"/>
      <c r="AK33" s="409"/>
      <c r="AL33" s="203"/>
      <c r="AM33" s="410" t="s">
        <v>202</v>
      </c>
      <c r="AN33" s="410"/>
      <c r="AO33" s="409" t="s">
        <v>204</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202</v>
      </c>
      <c r="CP33" s="410"/>
      <c r="CQ33" s="409" t="s">
        <v>208</v>
      </c>
      <c r="CR33" s="409"/>
      <c r="CS33" s="409"/>
      <c r="CT33" s="409"/>
      <c r="CU33" s="409"/>
      <c r="CV33" s="409"/>
      <c r="CW33" s="409"/>
      <c r="CX33" s="409"/>
      <c r="CY33" s="409"/>
      <c r="CZ33" s="409"/>
      <c r="DA33" s="409"/>
      <c r="DB33" s="409"/>
      <c r="DC33" s="409"/>
      <c r="DD33" s="409"/>
      <c r="DE33" s="409"/>
      <c r="DF33" s="203"/>
      <c r="DG33" s="408" t="s">
        <v>209</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南河内環境事業組合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河南町土地開発公社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土地取得特別会計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大阪府後期高齢者医療広域連合（一般会計）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大阪府後期高齢者医療広域連合（後期高齢者医療特別会計）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大阪広域水道企業団水道事業会計（水道用水供給事業）</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大阪広域水道企業団水道事業会計（市町村域水道事業）河南水道事業</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大阪広域水道企業団（工業用水道事業会計）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403" t="s">
        <v>211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604</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5" t="s">
        <v>576</v>
      </c>
      <c r="D34" s="1215"/>
      <c r="E34" s="1216"/>
      <c r="F34" s="32">
        <v>3.47</v>
      </c>
      <c r="G34" s="33">
        <v>3.49</v>
      </c>
      <c r="H34" s="33">
        <v>1.9</v>
      </c>
      <c r="I34" s="33">
        <v>2.93</v>
      </c>
      <c r="J34" s="34">
        <v>4.0199999999999996</v>
      </c>
      <c r="K34" s="22"/>
      <c r="L34" s="22"/>
      <c r="M34" s="22"/>
      <c r="N34" s="22"/>
      <c r="O34" s="22"/>
      <c r="P34" s="22"/>
    </row>
    <row r="35" spans="1:16" ht="39" customHeight="1" x14ac:dyDescent="0.15">
      <c r="A35" s="22"/>
      <c r="B35" s="35"/>
      <c r="C35" s="1209" t="s">
        <v>577</v>
      </c>
      <c r="D35" s="1210"/>
      <c r="E35" s="1211"/>
      <c r="F35" s="36">
        <v>1.56</v>
      </c>
      <c r="G35" s="37">
        <v>1.48</v>
      </c>
      <c r="H35" s="37">
        <v>1.72</v>
      </c>
      <c r="I35" s="37">
        <v>2.09</v>
      </c>
      <c r="J35" s="38">
        <v>2.34</v>
      </c>
      <c r="K35" s="22"/>
      <c r="L35" s="22"/>
      <c r="M35" s="22"/>
      <c r="N35" s="22"/>
      <c r="O35" s="22"/>
      <c r="P35" s="22"/>
    </row>
    <row r="36" spans="1:16" ht="39" customHeight="1" x14ac:dyDescent="0.15">
      <c r="A36" s="22"/>
      <c r="B36" s="35"/>
      <c r="C36" s="1209" t="s">
        <v>578</v>
      </c>
      <c r="D36" s="1210"/>
      <c r="E36" s="1211"/>
      <c r="F36" s="36">
        <v>4.32</v>
      </c>
      <c r="G36" s="37">
        <v>3.34</v>
      </c>
      <c r="H36" s="37">
        <v>1.89</v>
      </c>
      <c r="I36" s="37">
        <v>1.49</v>
      </c>
      <c r="J36" s="38">
        <v>0.61</v>
      </c>
      <c r="K36" s="22"/>
      <c r="L36" s="22"/>
      <c r="M36" s="22"/>
      <c r="N36" s="22"/>
      <c r="O36" s="22"/>
      <c r="P36" s="22"/>
    </row>
    <row r="37" spans="1:16" ht="39" customHeight="1" x14ac:dyDescent="0.15">
      <c r="A37" s="22"/>
      <c r="B37" s="35"/>
      <c r="C37" s="1209" t="s">
        <v>579</v>
      </c>
      <c r="D37" s="1210"/>
      <c r="E37" s="1211"/>
      <c r="F37" s="36">
        <v>0.03</v>
      </c>
      <c r="G37" s="37">
        <v>7.0000000000000007E-2</v>
      </c>
      <c r="H37" s="37">
        <v>0.06</v>
      </c>
      <c r="I37" s="37">
        <v>0.08</v>
      </c>
      <c r="J37" s="38">
        <v>0.22</v>
      </c>
      <c r="K37" s="22"/>
      <c r="L37" s="22"/>
      <c r="M37" s="22"/>
      <c r="N37" s="22"/>
      <c r="O37" s="22"/>
      <c r="P37" s="22"/>
    </row>
    <row r="38" spans="1:16" ht="39" customHeight="1" x14ac:dyDescent="0.15">
      <c r="A38" s="22"/>
      <c r="B38" s="35"/>
      <c r="C38" s="1209" t="s">
        <v>580</v>
      </c>
      <c r="D38" s="1210"/>
      <c r="E38" s="1211"/>
      <c r="F38" s="36" t="s">
        <v>526</v>
      </c>
      <c r="G38" s="37" t="s">
        <v>526</v>
      </c>
      <c r="H38" s="37">
        <v>0.28000000000000003</v>
      </c>
      <c r="I38" s="37">
        <v>0.2</v>
      </c>
      <c r="J38" s="38">
        <v>0.2</v>
      </c>
      <c r="K38" s="22"/>
      <c r="L38" s="22"/>
      <c r="M38" s="22"/>
      <c r="N38" s="22"/>
      <c r="O38" s="22"/>
      <c r="P38" s="22"/>
    </row>
    <row r="39" spans="1:16" ht="39" customHeight="1" x14ac:dyDescent="0.15">
      <c r="A39" s="22"/>
      <c r="B39" s="35"/>
      <c r="C39" s="1209" t="s">
        <v>581</v>
      </c>
      <c r="D39" s="1210"/>
      <c r="E39" s="1211"/>
      <c r="F39" s="36">
        <v>0</v>
      </c>
      <c r="G39" s="37">
        <v>0</v>
      </c>
      <c r="H39" s="37">
        <v>0</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582</v>
      </c>
      <c r="D42" s="1210"/>
      <c r="E42" s="1211"/>
      <c r="F42" s="36" t="s">
        <v>526</v>
      </c>
      <c r="G42" s="37" t="s">
        <v>526</v>
      </c>
      <c r="H42" s="37" t="s">
        <v>526</v>
      </c>
      <c r="I42" s="37" t="s">
        <v>526</v>
      </c>
      <c r="J42" s="38" t="s">
        <v>526</v>
      </c>
      <c r="K42" s="22"/>
      <c r="L42" s="22"/>
      <c r="M42" s="22"/>
      <c r="N42" s="22"/>
      <c r="O42" s="22"/>
      <c r="P42" s="22"/>
    </row>
    <row r="43" spans="1:16" ht="39" customHeight="1" thickBot="1" x14ac:dyDescent="0.2">
      <c r="A43" s="22"/>
      <c r="B43" s="40"/>
      <c r="C43" s="1212" t="s">
        <v>583</v>
      </c>
      <c r="D43" s="1213"/>
      <c r="E43" s="1214"/>
      <c r="F43" s="41">
        <v>23.07</v>
      </c>
      <c r="G43" s="42">
        <v>23.09</v>
      </c>
      <c r="H43" s="42">
        <v>22.13</v>
      </c>
      <c r="I43" s="42">
        <v>21.99</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VLRHEd/QP1aXdXfTDMIuo4gXztD4x8/XTFyJNBQiEJUFObcZSowWKMGkna72CKTioV0yxvf8HfMbreZrzEOnA==" saltValue="b7JPHmA9XMY5YD0dO9Fq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566</v>
      </c>
      <c r="L45" s="60">
        <v>593</v>
      </c>
      <c r="M45" s="60">
        <v>550</v>
      </c>
      <c r="N45" s="60">
        <v>584</v>
      </c>
      <c r="O45" s="61">
        <v>577</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526</v>
      </c>
      <c r="L46" s="64" t="s">
        <v>526</v>
      </c>
      <c r="M46" s="64" t="s">
        <v>526</v>
      </c>
      <c r="N46" s="64" t="s">
        <v>526</v>
      </c>
      <c r="O46" s="65" t="s">
        <v>526</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526</v>
      </c>
      <c r="L47" s="64" t="s">
        <v>526</v>
      </c>
      <c r="M47" s="64" t="s">
        <v>526</v>
      </c>
      <c r="N47" s="64" t="s">
        <v>526</v>
      </c>
      <c r="O47" s="65" t="s">
        <v>526</v>
      </c>
      <c r="P47" s="48"/>
      <c r="Q47" s="48"/>
      <c r="R47" s="48"/>
      <c r="S47" s="48"/>
      <c r="T47" s="48"/>
      <c r="U47" s="48"/>
    </row>
    <row r="48" spans="1:21" ht="30.75" customHeight="1" x14ac:dyDescent="0.15">
      <c r="A48" s="48"/>
      <c r="B48" s="1237"/>
      <c r="C48" s="1238"/>
      <c r="D48" s="62"/>
      <c r="E48" s="1219" t="s">
        <v>15</v>
      </c>
      <c r="F48" s="1219"/>
      <c r="G48" s="1219"/>
      <c r="H48" s="1219"/>
      <c r="I48" s="1219"/>
      <c r="J48" s="1220"/>
      <c r="K48" s="63">
        <v>137</v>
      </c>
      <c r="L48" s="64">
        <v>130</v>
      </c>
      <c r="M48" s="64">
        <v>130</v>
      </c>
      <c r="N48" s="64">
        <v>123</v>
      </c>
      <c r="O48" s="65">
        <v>109</v>
      </c>
      <c r="P48" s="48"/>
      <c r="Q48" s="48"/>
      <c r="R48" s="48"/>
      <c r="S48" s="48"/>
      <c r="T48" s="48"/>
      <c r="U48" s="48"/>
    </row>
    <row r="49" spans="1:21" ht="30.75" customHeight="1" x14ac:dyDescent="0.15">
      <c r="A49" s="48"/>
      <c r="B49" s="1237"/>
      <c r="C49" s="1238"/>
      <c r="D49" s="62"/>
      <c r="E49" s="1219" t="s">
        <v>16</v>
      </c>
      <c r="F49" s="1219"/>
      <c r="G49" s="1219"/>
      <c r="H49" s="1219"/>
      <c r="I49" s="1219"/>
      <c r="J49" s="1220"/>
      <c r="K49" s="63">
        <v>2</v>
      </c>
      <c r="L49" s="64">
        <v>2</v>
      </c>
      <c r="M49" s="64">
        <v>0</v>
      </c>
      <c r="N49" s="64">
        <v>0</v>
      </c>
      <c r="O49" s="65">
        <v>22</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526</v>
      </c>
      <c r="L50" s="64" t="s">
        <v>526</v>
      </c>
      <c r="M50" s="64" t="s">
        <v>526</v>
      </c>
      <c r="N50" s="64" t="s">
        <v>526</v>
      </c>
      <c r="O50" s="65" t="s">
        <v>526</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526</v>
      </c>
      <c r="L51" s="64" t="s">
        <v>526</v>
      </c>
      <c r="M51" s="64" t="s">
        <v>526</v>
      </c>
      <c r="N51" s="64" t="s">
        <v>526</v>
      </c>
      <c r="O51" s="65" t="s">
        <v>526</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506</v>
      </c>
      <c r="L52" s="64">
        <v>522</v>
      </c>
      <c r="M52" s="64">
        <v>496</v>
      </c>
      <c r="N52" s="64">
        <v>466</v>
      </c>
      <c r="O52" s="65">
        <v>471</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199</v>
      </c>
      <c r="L53" s="69">
        <v>203</v>
      </c>
      <c r="M53" s="69">
        <v>184</v>
      </c>
      <c r="N53" s="69">
        <v>241</v>
      </c>
      <c r="O53" s="70">
        <v>237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LDoj+V8caX+NahrZov4S9DH7UDbsdUzdfPn+uXKXQF059ih4hPG3VtnP6QKJ/mNiuKr6eLNP+zoXVmnD/Q9/g==" saltValue="LDY3/DZiape5Ks44knFI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5" t="s">
        <v>30</v>
      </c>
      <c r="C41" s="1256"/>
      <c r="D41" s="102"/>
      <c r="E41" s="1257" t="s">
        <v>31</v>
      </c>
      <c r="F41" s="1257"/>
      <c r="G41" s="1257"/>
      <c r="H41" s="1258"/>
      <c r="I41" s="351">
        <v>5968</v>
      </c>
      <c r="J41" s="352">
        <v>6038</v>
      </c>
      <c r="K41" s="352">
        <v>6523</v>
      </c>
      <c r="L41" s="352">
        <v>6304</v>
      </c>
      <c r="M41" s="353">
        <v>6138</v>
      </c>
    </row>
    <row r="42" spans="2:13" ht="27.75" customHeight="1" x14ac:dyDescent="0.15">
      <c r="B42" s="1245"/>
      <c r="C42" s="1246"/>
      <c r="D42" s="103"/>
      <c r="E42" s="1249" t="s">
        <v>32</v>
      </c>
      <c r="F42" s="1249"/>
      <c r="G42" s="1249"/>
      <c r="H42" s="1250"/>
      <c r="I42" s="354">
        <v>449</v>
      </c>
      <c r="J42" s="355">
        <v>422</v>
      </c>
      <c r="K42" s="355">
        <v>361</v>
      </c>
      <c r="L42" s="355">
        <v>334</v>
      </c>
      <c r="M42" s="356">
        <v>302</v>
      </c>
    </row>
    <row r="43" spans="2:13" ht="27.75" customHeight="1" x14ac:dyDescent="0.15">
      <c r="B43" s="1245"/>
      <c r="C43" s="1246"/>
      <c r="D43" s="103"/>
      <c r="E43" s="1249" t="s">
        <v>33</v>
      </c>
      <c r="F43" s="1249"/>
      <c r="G43" s="1249"/>
      <c r="H43" s="1250"/>
      <c r="I43" s="354">
        <v>2361</v>
      </c>
      <c r="J43" s="355">
        <v>2208</v>
      </c>
      <c r="K43" s="355">
        <v>2010</v>
      </c>
      <c r="L43" s="355">
        <v>1746</v>
      </c>
      <c r="M43" s="356">
        <v>1287</v>
      </c>
    </row>
    <row r="44" spans="2:13" ht="27.75" customHeight="1" x14ac:dyDescent="0.15">
      <c r="B44" s="1245"/>
      <c r="C44" s="1246"/>
      <c r="D44" s="103"/>
      <c r="E44" s="1249" t="s">
        <v>34</v>
      </c>
      <c r="F44" s="1249"/>
      <c r="G44" s="1249"/>
      <c r="H44" s="1250"/>
      <c r="I44" s="354">
        <v>3</v>
      </c>
      <c r="J44" s="355">
        <v>1</v>
      </c>
      <c r="K44" s="355">
        <v>4</v>
      </c>
      <c r="L44" s="355">
        <v>61</v>
      </c>
      <c r="M44" s="356">
        <v>372</v>
      </c>
    </row>
    <row r="45" spans="2:13" ht="27.75" customHeight="1" x14ac:dyDescent="0.15">
      <c r="B45" s="1245"/>
      <c r="C45" s="1246"/>
      <c r="D45" s="103"/>
      <c r="E45" s="1249" t="s">
        <v>35</v>
      </c>
      <c r="F45" s="1249"/>
      <c r="G45" s="1249"/>
      <c r="H45" s="1250"/>
      <c r="I45" s="354">
        <v>991</v>
      </c>
      <c r="J45" s="355">
        <v>915</v>
      </c>
      <c r="K45" s="355">
        <v>871</v>
      </c>
      <c r="L45" s="355">
        <v>869</v>
      </c>
      <c r="M45" s="356">
        <v>771</v>
      </c>
    </row>
    <row r="46" spans="2:13" ht="27.75" customHeight="1" x14ac:dyDescent="0.15">
      <c r="B46" s="1245"/>
      <c r="C46" s="1246"/>
      <c r="D46" s="104"/>
      <c r="E46" s="1249" t="s">
        <v>36</v>
      </c>
      <c r="F46" s="1249"/>
      <c r="G46" s="1249"/>
      <c r="H46" s="1250"/>
      <c r="I46" s="354" t="s">
        <v>526</v>
      </c>
      <c r="J46" s="355" t="s">
        <v>526</v>
      </c>
      <c r="K46" s="355" t="s">
        <v>526</v>
      </c>
      <c r="L46" s="355" t="s">
        <v>526</v>
      </c>
      <c r="M46" s="356" t="s">
        <v>526</v>
      </c>
    </row>
    <row r="47" spans="2:13" ht="27.75" customHeight="1" x14ac:dyDescent="0.15">
      <c r="B47" s="1245"/>
      <c r="C47" s="1246"/>
      <c r="D47" s="105"/>
      <c r="E47" s="1259" t="s">
        <v>37</v>
      </c>
      <c r="F47" s="1260"/>
      <c r="G47" s="1260"/>
      <c r="H47" s="1261"/>
      <c r="I47" s="354" t="s">
        <v>526</v>
      </c>
      <c r="J47" s="355" t="s">
        <v>526</v>
      </c>
      <c r="K47" s="355" t="s">
        <v>526</v>
      </c>
      <c r="L47" s="355" t="s">
        <v>526</v>
      </c>
      <c r="M47" s="356" t="s">
        <v>526</v>
      </c>
    </row>
    <row r="48" spans="2:13" ht="27.75" customHeight="1" x14ac:dyDescent="0.15">
      <c r="B48" s="1245"/>
      <c r="C48" s="1246"/>
      <c r="D48" s="103"/>
      <c r="E48" s="1249" t="s">
        <v>38</v>
      </c>
      <c r="F48" s="1249"/>
      <c r="G48" s="1249"/>
      <c r="H48" s="1250"/>
      <c r="I48" s="354" t="s">
        <v>526</v>
      </c>
      <c r="J48" s="355" t="s">
        <v>526</v>
      </c>
      <c r="K48" s="355" t="s">
        <v>526</v>
      </c>
      <c r="L48" s="355" t="s">
        <v>526</v>
      </c>
      <c r="M48" s="356" t="s">
        <v>526</v>
      </c>
    </row>
    <row r="49" spans="2:13" ht="27.75" customHeight="1" x14ac:dyDescent="0.15">
      <c r="B49" s="1247"/>
      <c r="C49" s="1248"/>
      <c r="D49" s="103"/>
      <c r="E49" s="1249" t="s">
        <v>39</v>
      </c>
      <c r="F49" s="1249"/>
      <c r="G49" s="1249"/>
      <c r="H49" s="1250"/>
      <c r="I49" s="354" t="s">
        <v>526</v>
      </c>
      <c r="J49" s="355" t="s">
        <v>526</v>
      </c>
      <c r="K49" s="355" t="s">
        <v>526</v>
      </c>
      <c r="L49" s="355" t="s">
        <v>526</v>
      </c>
      <c r="M49" s="356" t="s">
        <v>526</v>
      </c>
    </row>
    <row r="50" spans="2:13" ht="27.75" customHeight="1" x14ac:dyDescent="0.15">
      <c r="B50" s="1243" t="s">
        <v>40</v>
      </c>
      <c r="C50" s="1244"/>
      <c r="D50" s="106"/>
      <c r="E50" s="1249" t="s">
        <v>41</v>
      </c>
      <c r="F50" s="1249"/>
      <c r="G50" s="1249"/>
      <c r="H50" s="1250"/>
      <c r="I50" s="354">
        <v>2848</v>
      </c>
      <c r="J50" s="355">
        <v>2767</v>
      </c>
      <c r="K50" s="355">
        <v>2676</v>
      </c>
      <c r="L50" s="355">
        <v>2699</v>
      </c>
      <c r="M50" s="356">
        <v>3018</v>
      </c>
    </row>
    <row r="51" spans="2:13" ht="27.75" customHeight="1" x14ac:dyDescent="0.15">
      <c r="B51" s="1245"/>
      <c r="C51" s="1246"/>
      <c r="D51" s="103"/>
      <c r="E51" s="1249" t="s">
        <v>42</v>
      </c>
      <c r="F51" s="1249"/>
      <c r="G51" s="1249"/>
      <c r="H51" s="1250"/>
      <c r="I51" s="354">
        <v>109</v>
      </c>
      <c r="J51" s="355">
        <v>109</v>
      </c>
      <c r="K51" s="355">
        <v>110</v>
      </c>
      <c r="L51" s="355">
        <v>109</v>
      </c>
      <c r="M51" s="356">
        <v>109</v>
      </c>
    </row>
    <row r="52" spans="2:13" ht="27.75" customHeight="1" x14ac:dyDescent="0.15">
      <c r="B52" s="1247"/>
      <c r="C52" s="1248"/>
      <c r="D52" s="103"/>
      <c r="E52" s="1249" t="s">
        <v>43</v>
      </c>
      <c r="F52" s="1249"/>
      <c r="G52" s="1249"/>
      <c r="H52" s="1250"/>
      <c r="I52" s="354">
        <v>6048</v>
      </c>
      <c r="J52" s="355">
        <v>5965</v>
      </c>
      <c r="K52" s="355">
        <v>6120</v>
      </c>
      <c r="L52" s="355">
        <v>5925</v>
      </c>
      <c r="M52" s="356">
        <v>5896</v>
      </c>
    </row>
    <row r="53" spans="2:13" ht="27.75" customHeight="1" thickBot="1" x14ac:dyDescent="0.2">
      <c r="B53" s="1251" t="s">
        <v>44</v>
      </c>
      <c r="C53" s="1252"/>
      <c r="D53" s="107"/>
      <c r="E53" s="1253" t="s">
        <v>45</v>
      </c>
      <c r="F53" s="1253"/>
      <c r="G53" s="1253"/>
      <c r="H53" s="1254"/>
      <c r="I53" s="357">
        <v>765</v>
      </c>
      <c r="J53" s="358">
        <v>741</v>
      </c>
      <c r="K53" s="358">
        <v>863</v>
      </c>
      <c r="L53" s="358">
        <v>580</v>
      </c>
      <c r="M53" s="359">
        <v>-152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nBI4qZWkrebjQ+wz+IzCQIMTVQ5DpPk6eTYnTtqgU9lvzqaJGb2APmLlwq3OyrdnDf1RnOck8i+w5apYG64eA==" saltValue="F0W12DIV1vgXAFKuQNmR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70" t="s">
        <v>48</v>
      </c>
      <c r="D55" s="1270"/>
      <c r="E55" s="1271"/>
      <c r="F55" s="119">
        <v>1148</v>
      </c>
      <c r="G55" s="119">
        <v>1138</v>
      </c>
      <c r="H55" s="120">
        <v>1203</v>
      </c>
    </row>
    <row r="56" spans="2:8" ht="52.5" customHeight="1" x14ac:dyDescent="0.15">
      <c r="B56" s="121"/>
      <c r="C56" s="1272" t="s">
        <v>49</v>
      </c>
      <c r="D56" s="1272"/>
      <c r="E56" s="1273"/>
      <c r="F56" s="122">
        <v>210</v>
      </c>
      <c r="G56" s="122">
        <v>210</v>
      </c>
      <c r="H56" s="123">
        <v>275</v>
      </c>
    </row>
    <row r="57" spans="2:8" ht="53.25" customHeight="1" x14ac:dyDescent="0.15">
      <c r="B57" s="121"/>
      <c r="C57" s="1274" t="s">
        <v>50</v>
      </c>
      <c r="D57" s="1274"/>
      <c r="E57" s="1275"/>
      <c r="F57" s="124">
        <v>1099</v>
      </c>
      <c r="G57" s="124">
        <v>1132</v>
      </c>
      <c r="H57" s="125">
        <v>1290</v>
      </c>
    </row>
    <row r="58" spans="2:8" ht="45.75" customHeight="1" x14ac:dyDescent="0.15">
      <c r="B58" s="126"/>
      <c r="C58" s="1262" t="s">
        <v>599</v>
      </c>
      <c r="D58" s="1263"/>
      <c r="E58" s="1264"/>
      <c r="F58" s="127">
        <v>402</v>
      </c>
      <c r="G58" s="127">
        <v>397</v>
      </c>
      <c r="H58" s="128">
        <v>397</v>
      </c>
    </row>
    <row r="59" spans="2:8" ht="45.75" customHeight="1" x14ac:dyDescent="0.15">
      <c r="B59" s="126"/>
      <c r="C59" s="1262" t="s">
        <v>600</v>
      </c>
      <c r="D59" s="1263"/>
      <c r="E59" s="1264"/>
      <c r="F59" s="127">
        <v>202</v>
      </c>
      <c r="G59" s="127">
        <v>202</v>
      </c>
      <c r="H59" s="128">
        <v>352</v>
      </c>
    </row>
    <row r="60" spans="2:8" ht="45.75" customHeight="1" x14ac:dyDescent="0.15">
      <c r="B60" s="126"/>
      <c r="C60" s="1262" t="s">
        <v>601</v>
      </c>
      <c r="D60" s="1263"/>
      <c r="E60" s="1264"/>
      <c r="F60" s="127">
        <v>160</v>
      </c>
      <c r="G60" s="127">
        <v>160</v>
      </c>
      <c r="H60" s="128">
        <v>160</v>
      </c>
    </row>
    <row r="61" spans="2:8" ht="45.75" customHeight="1" x14ac:dyDescent="0.15">
      <c r="B61" s="126"/>
      <c r="C61" s="1262" t="s">
        <v>602</v>
      </c>
      <c r="D61" s="1263"/>
      <c r="E61" s="1264"/>
      <c r="F61" s="127">
        <v>160</v>
      </c>
      <c r="G61" s="127">
        <v>139</v>
      </c>
      <c r="H61" s="128">
        <v>139</v>
      </c>
    </row>
    <row r="62" spans="2:8" ht="45.75" customHeight="1" thickBot="1" x14ac:dyDescent="0.2">
      <c r="B62" s="129"/>
      <c r="C62" s="1265" t="s">
        <v>603</v>
      </c>
      <c r="D62" s="1266"/>
      <c r="E62" s="1267"/>
      <c r="F62" s="130">
        <v>121</v>
      </c>
      <c r="G62" s="130">
        <v>121</v>
      </c>
      <c r="H62" s="131">
        <v>121</v>
      </c>
    </row>
    <row r="63" spans="2:8" ht="52.5" customHeight="1" thickBot="1" x14ac:dyDescent="0.2">
      <c r="B63" s="132"/>
      <c r="C63" s="1268" t="s">
        <v>51</v>
      </c>
      <c r="D63" s="1268"/>
      <c r="E63" s="1269"/>
      <c r="F63" s="133">
        <v>2457</v>
      </c>
      <c r="G63" s="133">
        <v>2480</v>
      </c>
      <c r="H63" s="134">
        <v>2769</v>
      </c>
    </row>
    <row r="64" spans="2:8" x14ac:dyDescent="0.15"/>
  </sheetData>
  <sheetProtection algorithmName="SHA-512" hashValue="xbjNmvhAHFF0SFF5g25jPPX1aYXuZV3w3N+WgFoWlf0poYm8CQejtJzfvVWhVnB8QDOhp7UwSrwtK8AAZZ1bFw==" saltValue="y2xWfiin7ZnoqPA1PxZO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608</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567</v>
      </c>
      <c r="BQ50" s="1281"/>
      <c r="BR50" s="1281"/>
      <c r="BS50" s="1281"/>
      <c r="BT50" s="1281"/>
      <c r="BU50" s="1281"/>
      <c r="BV50" s="1281"/>
      <c r="BW50" s="1281"/>
      <c r="BX50" s="1281" t="s">
        <v>568</v>
      </c>
      <c r="BY50" s="1281"/>
      <c r="BZ50" s="1281"/>
      <c r="CA50" s="1281"/>
      <c r="CB50" s="1281"/>
      <c r="CC50" s="1281"/>
      <c r="CD50" s="1281"/>
      <c r="CE50" s="1281"/>
      <c r="CF50" s="1281" t="s">
        <v>569</v>
      </c>
      <c r="CG50" s="1281"/>
      <c r="CH50" s="1281"/>
      <c r="CI50" s="1281"/>
      <c r="CJ50" s="1281"/>
      <c r="CK50" s="1281"/>
      <c r="CL50" s="1281"/>
      <c r="CM50" s="1281"/>
      <c r="CN50" s="1281" t="s">
        <v>570</v>
      </c>
      <c r="CO50" s="1281"/>
      <c r="CP50" s="1281"/>
      <c r="CQ50" s="1281"/>
      <c r="CR50" s="1281"/>
      <c r="CS50" s="1281"/>
      <c r="CT50" s="1281"/>
      <c r="CU50" s="1281"/>
      <c r="CV50" s="1281" t="s">
        <v>571</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609</v>
      </c>
      <c r="AO51" s="1279"/>
      <c r="AP51" s="1279"/>
      <c r="AQ51" s="1279"/>
      <c r="AR51" s="1279"/>
      <c r="AS51" s="1279"/>
      <c r="AT51" s="1279"/>
      <c r="AU51" s="1279"/>
      <c r="AV51" s="1279"/>
      <c r="AW51" s="1279"/>
      <c r="AX51" s="1279"/>
      <c r="AY51" s="1279"/>
      <c r="AZ51" s="1279"/>
      <c r="BA51" s="1279"/>
      <c r="BB51" s="1279" t="s">
        <v>610</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76">
        <v>21.8</v>
      </c>
      <c r="BY51" s="1276"/>
      <c r="BZ51" s="1276"/>
      <c r="CA51" s="1276"/>
      <c r="CB51" s="1276"/>
      <c r="CC51" s="1276"/>
      <c r="CD51" s="1276"/>
      <c r="CE51" s="1276"/>
      <c r="CF51" s="1276">
        <v>25</v>
      </c>
      <c r="CG51" s="1276"/>
      <c r="CH51" s="1276"/>
      <c r="CI51" s="1276"/>
      <c r="CJ51" s="1276"/>
      <c r="CK51" s="1276"/>
      <c r="CL51" s="1276"/>
      <c r="CM51" s="1276"/>
      <c r="CN51" s="1276">
        <v>15.9</v>
      </c>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611</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76">
        <v>47.6</v>
      </c>
      <c r="BY53" s="1276"/>
      <c r="BZ53" s="1276"/>
      <c r="CA53" s="1276"/>
      <c r="CB53" s="1276"/>
      <c r="CC53" s="1276"/>
      <c r="CD53" s="1276"/>
      <c r="CE53" s="1276"/>
      <c r="CF53" s="1276">
        <v>47.5</v>
      </c>
      <c r="CG53" s="1276"/>
      <c r="CH53" s="1276"/>
      <c r="CI53" s="1276"/>
      <c r="CJ53" s="1276"/>
      <c r="CK53" s="1276"/>
      <c r="CL53" s="1276"/>
      <c r="CM53" s="1276"/>
      <c r="CN53" s="1276">
        <v>49.3</v>
      </c>
      <c r="CO53" s="1276"/>
      <c r="CP53" s="1276"/>
      <c r="CQ53" s="1276"/>
      <c r="CR53" s="1276"/>
      <c r="CS53" s="1276"/>
      <c r="CT53" s="1276"/>
      <c r="CU53" s="1276"/>
      <c r="CV53" s="1276">
        <v>51.1</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612</v>
      </c>
      <c r="AO55" s="1281"/>
      <c r="AP55" s="1281"/>
      <c r="AQ55" s="1281"/>
      <c r="AR55" s="1281"/>
      <c r="AS55" s="1281"/>
      <c r="AT55" s="1281"/>
      <c r="AU55" s="1281"/>
      <c r="AV55" s="1281"/>
      <c r="AW55" s="1281"/>
      <c r="AX55" s="1281"/>
      <c r="AY55" s="1281"/>
      <c r="AZ55" s="1281"/>
      <c r="BA55" s="1281"/>
      <c r="BB55" s="1279" t="s">
        <v>610</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12.8</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611</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61.2</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613</v>
      </c>
    </row>
    <row r="64" spans="1:109" x14ac:dyDescent="0.15">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614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608</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567</v>
      </c>
      <c r="BQ72" s="1281"/>
      <c r="BR72" s="1281"/>
      <c r="BS72" s="1281"/>
      <c r="BT72" s="1281"/>
      <c r="BU72" s="1281"/>
      <c r="BV72" s="1281"/>
      <c r="BW72" s="1281"/>
      <c r="BX72" s="1281" t="s">
        <v>568</v>
      </c>
      <c r="BY72" s="1281"/>
      <c r="BZ72" s="1281"/>
      <c r="CA72" s="1281"/>
      <c r="CB72" s="1281"/>
      <c r="CC72" s="1281"/>
      <c r="CD72" s="1281"/>
      <c r="CE72" s="1281"/>
      <c r="CF72" s="1281" t="s">
        <v>569</v>
      </c>
      <c r="CG72" s="1281"/>
      <c r="CH72" s="1281"/>
      <c r="CI72" s="1281"/>
      <c r="CJ72" s="1281"/>
      <c r="CK72" s="1281"/>
      <c r="CL72" s="1281"/>
      <c r="CM72" s="1281"/>
      <c r="CN72" s="1281" t="s">
        <v>570</v>
      </c>
      <c r="CO72" s="1281"/>
      <c r="CP72" s="1281"/>
      <c r="CQ72" s="1281"/>
      <c r="CR72" s="1281"/>
      <c r="CS72" s="1281"/>
      <c r="CT72" s="1281"/>
      <c r="CU72" s="1281"/>
      <c r="CV72" s="1281" t="s">
        <v>571</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609</v>
      </c>
      <c r="AO73" s="1279"/>
      <c r="AP73" s="1279"/>
      <c r="AQ73" s="1279"/>
      <c r="AR73" s="1279"/>
      <c r="AS73" s="1279"/>
      <c r="AT73" s="1279"/>
      <c r="AU73" s="1279"/>
      <c r="AV73" s="1279"/>
      <c r="AW73" s="1279"/>
      <c r="AX73" s="1279"/>
      <c r="AY73" s="1279"/>
      <c r="AZ73" s="1279"/>
      <c r="BA73" s="1279"/>
      <c r="BB73" s="1279" t="s">
        <v>610</v>
      </c>
      <c r="BC73" s="1279"/>
      <c r="BD73" s="1279"/>
      <c r="BE73" s="1279"/>
      <c r="BF73" s="1279"/>
      <c r="BG73" s="1279"/>
      <c r="BH73" s="1279"/>
      <c r="BI73" s="1279"/>
      <c r="BJ73" s="1279"/>
      <c r="BK73" s="1279"/>
      <c r="BL73" s="1279"/>
      <c r="BM73" s="1279"/>
      <c r="BN73" s="1279"/>
      <c r="BO73" s="1279"/>
      <c r="BP73" s="1276">
        <v>22.8</v>
      </c>
      <c r="BQ73" s="1276"/>
      <c r="BR73" s="1276"/>
      <c r="BS73" s="1276"/>
      <c r="BT73" s="1276"/>
      <c r="BU73" s="1276"/>
      <c r="BV73" s="1276"/>
      <c r="BW73" s="1276"/>
      <c r="BX73" s="1276">
        <v>21.8</v>
      </c>
      <c r="BY73" s="1276"/>
      <c r="BZ73" s="1276"/>
      <c r="CA73" s="1276"/>
      <c r="CB73" s="1276"/>
      <c r="CC73" s="1276"/>
      <c r="CD73" s="1276"/>
      <c r="CE73" s="1276"/>
      <c r="CF73" s="1276">
        <v>25</v>
      </c>
      <c r="CG73" s="1276"/>
      <c r="CH73" s="1276"/>
      <c r="CI73" s="1276"/>
      <c r="CJ73" s="1276"/>
      <c r="CK73" s="1276"/>
      <c r="CL73" s="1276"/>
      <c r="CM73" s="1276"/>
      <c r="CN73" s="1276">
        <v>15.9</v>
      </c>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615</v>
      </c>
      <c r="BC75" s="1279"/>
      <c r="BD75" s="1279"/>
      <c r="BE75" s="1279"/>
      <c r="BF75" s="1279"/>
      <c r="BG75" s="1279"/>
      <c r="BH75" s="1279"/>
      <c r="BI75" s="1279"/>
      <c r="BJ75" s="1279"/>
      <c r="BK75" s="1279"/>
      <c r="BL75" s="1279"/>
      <c r="BM75" s="1279"/>
      <c r="BN75" s="1279"/>
      <c r="BO75" s="1279"/>
      <c r="BP75" s="1276">
        <v>6.2</v>
      </c>
      <c r="BQ75" s="1276"/>
      <c r="BR75" s="1276"/>
      <c r="BS75" s="1276"/>
      <c r="BT75" s="1276"/>
      <c r="BU75" s="1276"/>
      <c r="BV75" s="1276"/>
      <c r="BW75" s="1276"/>
      <c r="BX75" s="1276">
        <v>5.9</v>
      </c>
      <c r="BY75" s="1276"/>
      <c r="BZ75" s="1276"/>
      <c r="CA75" s="1276"/>
      <c r="CB75" s="1276"/>
      <c r="CC75" s="1276"/>
      <c r="CD75" s="1276"/>
      <c r="CE75" s="1276"/>
      <c r="CF75" s="1276">
        <v>5.7</v>
      </c>
      <c r="CG75" s="1276"/>
      <c r="CH75" s="1276"/>
      <c r="CI75" s="1276"/>
      <c r="CJ75" s="1276"/>
      <c r="CK75" s="1276"/>
      <c r="CL75" s="1276"/>
      <c r="CM75" s="1276"/>
      <c r="CN75" s="1276">
        <v>5.9</v>
      </c>
      <c r="CO75" s="1276"/>
      <c r="CP75" s="1276"/>
      <c r="CQ75" s="1276"/>
      <c r="CR75" s="1276"/>
      <c r="CS75" s="1276"/>
      <c r="CT75" s="1276"/>
      <c r="CU75" s="1276"/>
      <c r="CV75" s="1276">
        <v>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612</v>
      </c>
      <c r="AO77" s="1281"/>
      <c r="AP77" s="1281"/>
      <c r="AQ77" s="1281"/>
      <c r="AR77" s="1281"/>
      <c r="AS77" s="1281"/>
      <c r="AT77" s="1281"/>
      <c r="AU77" s="1281"/>
      <c r="AV77" s="1281"/>
      <c r="AW77" s="1281"/>
      <c r="AX77" s="1281"/>
      <c r="AY77" s="1281"/>
      <c r="AZ77" s="1281"/>
      <c r="BA77" s="1281"/>
      <c r="BB77" s="1279" t="s">
        <v>610</v>
      </c>
      <c r="BC77" s="1279"/>
      <c r="BD77" s="1279"/>
      <c r="BE77" s="1279"/>
      <c r="BF77" s="1279"/>
      <c r="BG77" s="1279"/>
      <c r="BH77" s="1279"/>
      <c r="BI77" s="1279"/>
      <c r="BJ77" s="1279"/>
      <c r="BK77" s="1279"/>
      <c r="BL77" s="1279"/>
      <c r="BM77" s="1279"/>
      <c r="BN77" s="1279"/>
      <c r="BO77" s="1279"/>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12.8</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615</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b2V2O1pQNIuAD33cMUxQtYD8URGDRil+a6UbtBHDEF9hls0A0AfNezvJgIPwdyJiDSAFCKKHXVnThT2ElzvC3Q==" saltValue="XX7jTVmSTsrI/fVO/SPu/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514</v>
      </c>
    </row>
  </sheetData>
  <sheetProtection algorithmName="SHA-512" hashValue="dUULcIUygh9LNJXveITJYAviO3r7QhsxK8fqPZqNAgs118mut0pMUH3NNGp/IlfgguUdBUdckAyefeynYuKVXA==" saltValue="HOw+xZ1SPpoQI8UW0hh2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514</v>
      </c>
    </row>
  </sheetData>
  <sheetProtection algorithmName="SHA-512" hashValue="JCkeWf+YfTEBMAkKnBAcQhjpRmdLvFkJeWgeDkmlM+Xwnl1+UeGA3pJaprYUT1y6PSLHD6km561xfd8DwrHh2w==" saltValue="x7jeXWXG6CvLpvH47Y+h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44824</v>
      </c>
      <c r="E3" s="153"/>
      <c r="F3" s="154">
        <v>67343</v>
      </c>
      <c r="G3" s="155"/>
      <c r="H3" s="156"/>
    </row>
    <row r="4" spans="1:8" x14ac:dyDescent="0.15">
      <c r="A4" s="157"/>
      <c r="B4" s="158"/>
      <c r="C4" s="159"/>
      <c r="D4" s="160">
        <v>33607</v>
      </c>
      <c r="E4" s="161"/>
      <c r="F4" s="162">
        <v>32865</v>
      </c>
      <c r="G4" s="163"/>
      <c r="H4" s="164"/>
    </row>
    <row r="5" spans="1:8" x14ac:dyDescent="0.15">
      <c r="A5" s="145" t="s">
        <v>559</v>
      </c>
      <c r="B5" s="150"/>
      <c r="C5" s="151"/>
      <c r="D5" s="152">
        <v>50564</v>
      </c>
      <c r="E5" s="153"/>
      <c r="F5" s="154">
        <v>73475</v>
      </c>
      <c r="G5" s="155"/>
      <c r="H5" s="156"/>
    </row>
    <row r="6" spans="1:8" x14ac:dyDescent="0.15">
      <c r="A6" s="157"/>
      <c r="B6" s="158"/>
      <c r="C6" s="159"/>
      <c r="D6" s="160">
        <v>26430</v>
      </c>
      <c r="E6" s="161"/>
      <c r="F6" s="162">
        <v>43072</v>
      </c>
      <c r="G6" s="163"/>
      <c r="H6" s="164"/>
    </row>
    <row r="7" spans="1:8" x14ac:dyDescent="0.15">
      <c r="A7" s="145" t="s">
        <v>560</v>
      </c>
      <c r="B7" s="150"/>
      <c r="C7" s="151"/>
      <c r="D7" s="152">
        <v>76664</v>
      </c>
      <c r="E7" s="153"/>
      <c r="F7" s="154">
        <v>87464</v>
      </c>
      <c r="G7" s="155"/>
      <c r="H7" s="156"/>
    </row>
    <row r="8" spans="1:8" x14ac:dyDescent="0.15">
      <c r="A8" s="157"/>
      <c r="B8" s="158"/>
      <c r="C8" s="159"/>
      <c r="D8" s="160">
        <v>63674</v>
      </c>
      <c r="E8" s="161"/>
      <c r="F8" s="162">
        <v>47479</v>
      </c>
      <c r="G8" s="163"/>
      <c r="H8" s="164"/>
    </row>
    <row r="9" spans="1:8" x14ac:dyDescent="0.15">
      <c r="A9" s="145" t="s">
        <v>561</v>
      </c>
      <c r="B9" s="150"/>
      <c r="C9" s="151"/>
      <c r="D9" s="152">
        <v>26388</v>
      </c>
      <c r="E9" s="153"/>
      <c r="F9" s="154">
        <v>96248</v>
      </c>
      <c r="G9" s="155"/>
      <c r="H9" s="156"/>
    </row>
    <row r="10" spans="1:8" x14ac:dyDescent="0.15">
      <c r="A10" s="157"/>
      <c r="B10" s="158"/>
      <c r="C10" s="159"/>
      <c r="D10" s="160">
        <v>14221</v>
      </c>
      <c r="E10" s="161"/>
      <c r="F10" s="162">
        <v>55768</v>
      </c>
      <c r="G10" s="163"/>
      <c r="H10" s="164"/>
    </row>
    <row r="11" spans="1:8" x14ac:dyDescent="0.15">
      <c r="A11" s="145" t="s">
        <v>562</v>
      </c>
      <c r="B11" s="150"/>
      <c r="C11" s="151"/>
      <c r="D11" s="152">
        <v>32505</v>
      </c>
      <c r="E11" s="153"/>
      <c r="F11" s="154">
        <v>76413</v>
      </c>
      <c r="G11" s="155"/>
      <c r="H11" s="156"/>
    </row>
    <row r="12" spans="1:8" x14ac:dyDescent="0.15">
      <c r="A12" s="157"/>
      <c r="B12" s="158"/>
      <c r="C12" s="165"/>
      <c r="D12" s="160">
        <v>24257</v>
      </c>
      <c r="E12" s="161"/>
      <c r="F12" s="162">
        <v>39658</v>
      </c>
      <c r="G12" s="163"/>
      <c r="H12" s="164"/>
    </row>
    <row r="13" spans="1:8" x14ac:dyDescent="0.15">
      <c r="A13" s="145"/>
      <c r="B13" s="150"/>
      <c r="C13" s="166"/>
      <c r="D13" s="167">
        <v>46189</v>
      </c>
      <c r="E13" s="168"/>
      <c r="F13" s="169">
        <v>80189</v>
      </c>
      <c r="G13" s="170"/>
      <c r="H13" s="156"/>
    </row>
    <row r="14" spans="1:8" x14ac:dyDescent="0.15">
      <c r="A14" s="157"/>
      <c r="B14" s="158"/>
      <c r="C14" s="159"/>
      <c r="D14" s="160">
        <v>32438</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3.47</v>
      </c>
      <c r="C19" s="171">
        <f>ROUND(VALUE(SUBSTITUTE(実質収支比率等に係る経年分析!G$48,"▲","-")),2)</f>
        <v>3.5</v>
      </c>
      <c r="D19" s="171">
        <f>ROUND(VALUE(SUBSTITUTE(実質収支比率等に係る経年分析!H$48,"▲","-")),2)</f>
        <v>1.91</v>
      </c>
      <c r="E19" s="171">
        <f>ROUND(VALUE(SUBSTITUTE(実質収支比率等に係る経年分析!I$48,"▲","-")),2)</f>
        <v>2.94</v>
      </c>
      <c r="F19" s="171">
        <f>ROUND(VALUE(SUBSTITUTE(実質収支比率等に係る経年分析!J$48,"▲","-")),2)</f>
        <v>4.0199999999999996</v>
      </c>
    </row>
    <row r="20" spans="1:11" x14ac:dyDescent="0.15">
      <c r="A20" s="171" t="s">
        <v>55</v>
      </c>
      <c r="B20" s="171">
        <f>ROUND(VALUE(SUBSTITUTE(実質収支比率等に係る経年分析!F$47,"▲","-")),2)</f>
        <v>31.98</v>
      </c>
      <c r="C20" s="171">
        <f>ROUND(VALUE(SUBSTITUTE(実質収支比率等に係る経年分析!G$47,"▲","-")),2)</f>
        <v>30.05</v>
      </c>
      <c r="D20" s="171">
        <f>ROUND(VALUE(SUBSTITUTE(実質収支比率等に係る経年分析!H$47,"▲","-")),2)</f>
        <v>29.11</v>
      </c>
      <c r="E20" s="171">
        <f>ROUND(VALUE(SUBSTITUTE(実質収支比率等に係る経年分析!I$47,"▲","-")),2)</f>
        <v>27.66</v>
      </c>
      <c r="F20" s="171">
        <f>ROUND(VALUE(SUBSTITUTE(実質収支比率等に係る経年分析!J$47,"▲","-")),2)</f>
        <v>27.38</v>
      </c>
    </row>
    <row r="21" spans="1:11" x14ac:dyDescent="0.15">
      <c r="A21" s="171" t="s">
        <v>56</v>
      </c>
      <c r="B21" s="171">
        <f>IF(ISNUMBER(VALUE(SUBSTITUTE(実質収支比率等に係る経年分析!F$49,"▲","-"))),ROUND(VALUE(SUBSTITUTE(実質収支比率等に係る経年分析!F$49,"▲","-")),2),NA())</f>
        <v>-2.82</v>
      </c>
      <c r="C21" s="171">
        <f>IF(ISNUMBER(VALUE(SUBSTITUTE(実質収支比率等に係る経年分析!G$49,"▲","-"))),ROUND(VALUE(SUBSTITUTE(実質収支比率等に係る経年分析!G$49,"▲","-")),2),NA())</f>
        <v>-3.2</v>
      </c>
      <c r="D21" s="171">
        <f>IF(ISNUMBER(VALUE(SUBSTITUTE(実質収支比率等に係る経年分析!H$49,"▲","-"))),ROUND(VALUE(SUBSTITUTE(実質収支比率等に係る経年分析!H$49,"▲","-")),2),NA())</f>
        <v>-4.08</v>
      </c>
      <c r="E21" s="171">
        <f>IF(ISNUMBER(VALUE(SUBSTITUTE(実質収支比率等に係る経年分析!I$49,"▲","-"))),ROUND(VALUE(SUBSTITUTE(実質収支比率等に係る経年分析!I$49,"▲","-")),2),NA())</f>
        <v>-0.1</v>
      </c>
      <c r="F21" s="171">
        <f>IF(ISNUMBER(VALUE(SUBSTITUTE(実質収支比率等に係る経年分析!J$49,"▲","-"))),ROUND(VALUE(SUBSTITUTE(実質収支比率等に係る経年分析!J$49,"▲","-")),2),NA())</f>
        <v>1.28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23.07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23.09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22.13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21.99</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土地取得特別会計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0.28000000000000003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0.61</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4.0199999999999996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506</v>
      </c>
      <c r="E42" s="173"/>
      <c r="F42" s="173"/>
      <c r="G42" s="173">
        <f>'実質公債費比率（分子）の構造'!L$52</f>
        <v>522</v>
      </c>
      <c r="H42" s="173"/>
      <c r="I42" s="173"/>
      <c r="J42" s="173">
        <f>'実質公債費比率（分子）の構造'!M$52</f>
        <v>496</v>
      </c>
      <c r="K42" s="173"/>
      <c r="L42" s="173"/>
      <c r="M42" s="173">
        <f>'実質公債費比率（分子）の構造'!N$52</f>
        <v>466</v>
      </c>
      <c r="N42" s="173"/>
      <c r="O42" s="173"/>
      <c r="P42" s="173">
        <f>'実質公債費比率（分子）の構造'!O$52</f>
        <v>471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v>
      </c>
      <c r="C45" s="173"/>
      <c r="D45" s="173"/>
      <c r="E45" s="173">
        <f>'実質公債費比率（分子）の構造'!L$49</f>
        <v>2</v>
      </c>
      <c r="F45" s="173"/>
      <c r="G45" s="173"/>
      <c r="H45" s="173">
        <f>'実質公債費比率（分子）の構造'!M$49</f>
        <v>0</v>
      </c>
      <c r="I45" s="173"/>
      <c r="J45" s="173"/>
      <c r="K45" s="173">
        <f>'実質公債費比率（分子）の構造'!N$49</f>
        <v>0</v>
      </c>
      <c r="L45" s="173"/>
      <c r="M45" s="173"/>
      <c r="N45" s="173">
        <f>'実質公債費比率（分子）の構造'!O$49</f>
        <v>22</v>
      </c>
      <c r="O45" s="173"/>
      <c r="P45" s="173"/>
    </row>
    <row r="46" spans="1:16" x14ac:dyDescent="0.15">
      <c r="A46" s="173" t="s">
        <v>67</v>
      </c>
      <c r="B46" s="173">
        <f>'実質公債費比率（分子）の構造'!K$48</f>
        <v>137</v>
      </c>
      <c r="C46" s="173"/>
      <c r="D46" s="173"/>
      <c r="E46" s="173">
        <f>'実質公債費比率（分子）の構造'!L$48</f>
        <v>130</v>
      </c>
      <c r="F46" s="173"/>
      <c r="G46" s="173"/>
      <c r="H46" s="173">
        <f>'実質公債費比率（分子）の構造'!M$48</f>
        <v>130</v>
      </c>
      <c r="I46" s="173"/>
      <c r="J46" s="173"/>
      <c r="K46" s="173">
        <f>'実質公債費比率（分子）の構造'!N$48</f>
        <v>123</v>
      </c>
      <c r="L46" s="173"/>
      <c r="M46" s="173"/>
      <c r="N46" s="173">
        <f>'実質公債費比率（分子）の構造'!O$48</f>
        <v>109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566</v>
      </c>
      <c r="C49" s="173"/>
      <c r="D49" s="173"/>
      <c r="E49" s="173">
        <f>'実質公債費比率（分子）の構造'!L$45</f>
        <v>593</v>
      </c>
      <c r="F49" s="173"/>
      <c r="G49" s="173"/>
      <c r="H49" s="173">
        <f>'実質公債費比率（分子）の構造'!M$45</f>
        <v>550</v>
      </c>
      <c r="I49" s="173"/>
      <c r="J49" s="173"/>
      <c r="K49" s="173">
        <f>'実質公債費比率（分子）の構造'!N$45</f>
        <v>584</v>
      </c>
      <c r="L49" s="173"/>
      <c r="M49" s="173"/>
      <c r="N49" s="173">
        <f>'実質公債費比率（分子）の構造'!O$45</f>
        <v>577</v>
      </c>
      <c r="O49" s="173"/>
      <c r="P49" s="173"/>
    </row>
    <row r="50" spans="1:16" x14ac:dyDescent="0.15">
      <c r="A50" s="173" t="s">
        <v>71</v>
      </c>
      <c r="B50" s="173" t="e">
        <f>NA()</f>
        <v>#N/A</v>
      </c>
      <c r="C50" s="173">
        <f>IF(ISNUMBER('実質公債費比率（分子）の構造'!K$53),'実質公債費比率（分子）の構造'!K$53,NA())</f>
        <v>199</v>
      </c>
      <c r="D50" s="173" t="e">
        <f>NA()</f>
        <v>#N/A</v>
      </c>
      <c r="E50" s="173" t="e">
        <f>NA()</f>
        <v>#N/A</v>
      </c>
      <c r="F50" s="173">
        <f>IF(ISNUMBER('実質公債費比率（分子）の構造'!L$53),'実質公債費比率（分子）の構造'!L$53,NA())</f>
        <v>203</v>
      </c>
      <c r="G50" s="173" t="e">
        <f>NA()</f>
        <v>#N/A</v>
      </c>
      <c r="H50" s="173" t="e">
        <f>NA()</f>
        <v>#N/A</v>
      </c>
      <c r="I50" s="173">
        <f>IF(ISNUMBER('実質公債費比率（分子）の構造'!M$53),'実質公債費比率（分子）の構造'!M$53,NA())</f>
        <v>184</v>
      </c>
      <c r="J50" s="173" t="e">
        <f>NA()</f>
        <v>#N/A</v>
      </c>
      <c r="K50" s="173" t="e">
        <f>NA()</f>
        <v>#N/A</v>
      </c>
      <c r="L50" s="173">
        <f>IF(ISNUMBER('実質公債費比率（分子）の構造'!N$53),'実質公債費比率（分子）の構造'!N$53,NA())</f>
        <v>241</v>
      </c>
      <c r="M50" s="173" t="e">
        <f>NA()</f>
        <v>#N/A</v>
      </c>
      <c r="N50" s="173" t="e">
        <f>NA()</f>
        <v>#N/A</v>
      </c>
      <c r="O50" s="173">
        <f>IF(ISNUMBER('実質公債費比率（分子）の構造'!O$53),'実質公債費比率（分子）の構造'!O$53,NA())</f>
        <v>237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6048</v>
      </c>
      <c r="E56" s="172"/>
      <c r="F56" s="172"/>
      <c r="G56" s="172">
        <f>'将来負担比率（分子）の構造'!J$52</f>
        <v>5965</v>
      </c>
      <c r="H56" s="172"/>
      <c r="I56" s="172"/>
      <c r="J56" s="172">
        <f>'将来負担比率（分子）の構造'!K$52</f>
        <v>6120</v>
      </c>
      <c r="K56" s="172"/>
      <c r="L56" s="172"/>
      <c r="M56" s="172">
        <f>'将来負担比率（分子）の構造'!L$52</f>
        <v>5925</v>
      </c>
      <c r="N56" s="172"/>
      <c r="O56" s="172"/>
      <c r="P56" s="172">
        <f>'将来負担比率（分子）の構造'!M$52</f>
        <v>5896</v>
      </c>
    </row>
    <row r="57" spans="1:16" x14ac:dyDescent="0.15">
      <c r="A57" s="172" t="s">
        <v>42</v>
      </c>
      <c r="B57" s="172"/>
      <c r="C57" s="172"/>
      <c r="D57" s="172">
        <f>'将来負担比率（分子）の構造'!I$51</f>
        <v>109</v>
      </c>
      <c r="E57" s="172"/>
      <c r="F57" s="172"/>
      <c r="G57" s="172">
        <f>'将来負担比率（分子）の構造'!J$51</f>
        <v>109</v>
      </c>
      <c r="H57" s="172"/>
      <c r="I57" s="172"/>
      <c r="J57" s="172">
        <f>'将来負担比率（分子）の構造'!K$51</f>
        <v>110</v>
      </c>
      <c r="K57" s="172"/>
      <c r="L57" s="172"/>
      <c r="M57" s="172">
        <f>'将来負担比率（分子）の構造'!L$51</f>
        <v>109</v>
      </c>
      <c r="N57" s="172"/>
      <c r="O57" s="172"/>
      <c r="P57" s="172">
        <f>'将来負担比率（分子）の構造'!M$51</f>
        <v>109</v>
      </c>
    </row>
    <row r="58" spans="1:16" x14ac:dyDescent="0.15">
      <c r="A58" s="172" t="s">
        <v>41</v>
      </c>
      <c r="B58" s="172"/>
      <c r="C58" s="172"/>
      <c r="D58" s="172">
        <f>'将来負担比率（分子）の構造'!I$50</f>
        <v>2848</v>
      </c>
      <c r="E58" s="172"/>
      <c r="F58" s="172"/>
      <c r="G58" s="172">
        <f>'将来負担比率（分子）の構造'!J$50</f>
        <v>2767</v>
      </c>
      <c r="H58" s="172"/>
      <c r="I58" s="172"/>
      <c r="J58" s="172">
        <f>'将来負担比率（分子）の構造'!K$50</f>
        <v>2676</v>
      </c>
      <c r="K58" s="172"/>
      <c r="L58" s="172"/>
      <c r="M58" s="172">
        <f>'将来負担比率（分子）の構造'!L$50</f>
        <v>2699</v>
      </c>
      <c r="N58" s="172"/>
      <c r="O58" s="172"/>
      <c r="P58" s="172">
        <f>'将来負担比率（分子）の構造'!M$50</f>
        <v>3018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991</v>
      </c>
      <c r="C62" s="172"/>
      <c r="D62" s="172"/>
      <c r="E62" s="172">
        <f>'将来負担比率（分子）の構造'!J$45</f>
        <v>915</v>
      </c>
      <c r="F62" s="172"/>
      <c r="G62" s="172"/>
      <c r="H62" s="172">
        <f>'将来負担比率（分子）の構造'!K$45</f>
        <v>871</v>
      </c>
      <c r="I62" s="172"/>
      <c r="J62" s="172"/>
      <c r="K62" s="172">
        <f>'将来負担比率（分子）の構造'!L$45</f>
        <v>869</v>
      </c>
      <c r="L62" s="172"/>
      <c r="M62" s="172"/>
      <c r="N62" s="172">
        <f>'将来負担比率（分子）の構造'!M$45</f>
        <v>771</v>
      </c>
      <c r="O62" s="172"/>
      <c r="P62" s="172"/>
    </row>
    <row r="63" spans="1:16" x14ac:dyDescent="0.15">
      <c r="A63" s="172" t="s">
        <v>34</v>
      </c>
      <c r="B63" s="172">
        <f>'将来負担比率（分子）の構造'!I$44</f>
        <v>3</v>
      </c>
      <c r="C63" s="172"/>
      <c r="D63" s="172"/>
      <c r="E63" s="172">
        <f>'将来負担比率（分子）の構造'!J$44</f>
        <v>1</v>
      </c>
      <c r="F63" s="172"/>
      <c r="G63" s="172"/>
      <c r="H63" s="172">
        <f>'将来負担比率（分子）の構造'!K$44</f>
        <v>4</v>
      </c>
      <c r="I63" s="172"/>
      <c r="J63" s="172"/>
      <c r="K63" s="172">
        <f>'将来負担比率（分子）の構造'!L$44</f>
        <v>61</v>
      </c>
      <c r="L63" s="172"/>
      <c r="M63" s="172"/>
      <c r="N63" s="172">
        <f>'将来負担比率（分子）の構造'!M$44</f>
        <v>372</v>
      </c>
      <c r="O63" s="172"/>
      <c r="P63" s="172"/>
    </row>
    <row r="64" spans="1:16" x14ac:dyDescent="0.15">
      <c r="A64" s="172" t="s">
        <v>33</v>
      </c>
      <c r="B64" s="172">
        <f>'将来負担比率（分子）の構造'!I$43</f>
        <v>2361</v>
      </c>
      <c r="C64" s="172"/>
      <c r="D64" s="172"/>
      <c r="E64" s="172">
        <f>'将来負担比率（分子）の構造'!J$43</f>
        <v>2208</v>
      </c>
      <c r="F64" s="172"/>
      <c r="G64" s="172"/>
      <c r="H64" s="172">
        <f>'将来負担比率（分子）の構造'!K$43</f>
        <v>2010</v>
      </c>
      <c r="I64" s="172"/>
      <c r="J64" s="172"/>
      <c r="K64" s="172">
        <f>'将来負担比率（分子）の構造'!L$43</f>
        <v>1746</v>
      </c>
      <c r="L64" s="172"/>
      <c r="M64" s="172"/>
      <c r="N64" s="172">
        <f>'将来負担比率（分子）の構造'!M$43</f>
        <v>1287</v>
      </c>
      <c r="O64" s="172"/>
      <c r="P64" s="172"/>
    </row>
    <row r="65" spans="1:16" x14ac:dyDescent="0.15">
      <c r="A65" s="172" t="s">
        <v>32</v>
      </c>
      <c r="B65" s="172">
        <f>'将来負担比率（分子）の構造'!I$42</f>
        <v>449</v>
      </c>
      <c r="C65" s="172"/>
      <c r="D65" s="172"/>
      <c r="E65" s="172">
        <f>'将来負担比率（分子）の構造'!J$42</f>
        <v>422</v>
      </c>
      <c r="F65" s="172"/>
      <c r="G65" s="172"/>
      <c r="H65" s="172">
        <f>'将来負担比率（分子）の構造'!K$42</f>
        <v>361</v>
      </c>
      <c r="I65" s="172"/>
      <c r="J65" s="172"/>
      <c r="K65" s="172">
        <f>'将来負担比率（分子）の構造'!L$42</f>
        <v>334</v>
      </c>
      <c r="L65" s="172"/>
      <c r="M65" s="172"/>
      <c r="N65" s="172">
        <f>'将来負担比率（分子）の構造'!M$42</f>
        <v>302</v>
      </c>
      <c r="O65" s="172"/>
      <c r="P65" s="172"/>
    </row>
    <row r="66" spans="1:16" x14ac:dyDescent="0.15">
      <c r="A66" s="172" t="s">
        <v>31</v>
      </c>
      <c r="B66" s="172">
        <f>'将来負担比率（分子）の構造'!I$41</f>
        <v>5968</v>
      </c>
      <c r="C66" s="172"/>
      <c r="D66" s="172"/>
      <c r="E66" s="172">
        <f>'将来負担比率（分子）の構造'!J$41</f>
        <v>6038</v>
      </c>
      <c r="F66" s="172"/>
      <c r="G66" s="172"/>
      <c r="H66" s="172">
        <f>'将来負担比率（分子）の構造'!K$41</f>
        <v>6523</v>
      </c>
      <c r="I66" s="172"/>
      <c r="J66" s="172"/>
      <c r="K66" s="172">
        <f>'将来負担比率（分子）の構造'!L$41</f>
        <v>6304</v>
      </c>
      <c r="L66" s="172"/>
      <c r="M66" s="172"/>
      <c r="N66" s="172">
        <f>'将来負担比率（分子）の構造'!M$41</f>
        <v>6138</v>
      </c>
      <c r="O66" s="172"/>
      <c r="P66" s="172"/>
    </row>
    <row r="67" spans="1:16" x14ac:dyDescent="0.15">
      <c r="A67" s="172" t="s">
        <v>75</v>
      </c>
      <c r="B67" s="172" t="e">
        <f>NA()</f>
        <v>#N/A</v>
      </c>
      <c r="C67" s="172">
        <f>IF(ISNUMBER('将来負担比率（分子）の構造'!I$53), IF('将来負担比率（分子）の構造'!I$53 &lt; 0, 0, '将来負担比率（分子）の構造'!I$53), NA())</f>
        <v>765</v>
      </c>
      <c r="D67" s="172" t="e">
        <f>NA()</f>
        <v>#N/A</v>
      </c>
      <c r="E67" s="172" t="e">
        <f>NA()</f>
        <v>#N/A</v>
      </c>
      <c r="F67" s="172">
        <f>IF(ISNUMBER('将来負担比率（分子）の構造'!J$53), IF('将来負担比率（分子）の構造'!J$53 &lt; 0, 0, '将来負担比率（分子）の構造'!J$53), NA())</f>
        <v>741</v>
      </c>
      <c r="G67" s="172" t="e">
        <f>NA()</f>
        <v>#N/A</v>
      </c>
      <c r="H67" s="172" t="e">
        <f>NA()</f>
        <v>#N/A</v>
      </c>
      <c r="I67" s="172">
        <f>IF(ISNUMBER('将来負担比率（分子）の構造'!K$53), IF('将来負担比率（分子）の構造'!K$53 &lt; 0, 0, '将来負担比率（分子）の構造'!K$53), NA())</f>
        <v>863</v>
      </c>
      <c r="J67" s="172" t="e">
        <f>NA()</f>
        <v>#N/A</v>
      </c>
      <c r="K67" s="172" t="e">
        <f>NA()</f>
        <v>#N/A</v>
      </c>
      <c r="L67" s="172">
        <f>IF(ISNUMBER('将来負担比率（分子）の構造'!L$53), IF('将来負担比率（分子）の構造'!L$53 &lt; 0, 0, '将来負担比率（分子）の構造'!L$53), NA())</f>
        <v>580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1148</v>
      </c>
      <c r="C72" s="176">
        <f>基金残高に係る経年分析!G55</f>
        <v>1138</v>
      </c>
      <c r="D72" s="176">
        <f>基金残高に係る経年分析!H55</f>
        <v>1203</v>
      </c>
    </row>
    <row r="73" spans="1:16" x14ac:dyDescent="0.15">
      <c r="A73" s="175" t="s">
        <v>78</v>
      </c>
      <c r="B73" s="176">
        <f>基金残高に係る経年分析!F56</f>
        <v>210</v>
      </c>
      <c r="C73" s="176">
        <f>基金残高に係る経年分析!G56</f>
        <v>210</v>
      </c>
      <c r="D73" s="176">
        <f>基金残高に係る経年分析!H56</f>
        <v>275</v>
      </c>
    </row>
    <row r="74" spans="1:16" x14ac:dyDescent="0.15">
      <c r="A74" s="175" t="s">
        <v>79</v>
      </c>
      <c r="B74" s="176">
        <f>基金残高に係る経年分析!F57</f>
        <v>1099</v>
      </c>
      <c r="C74" s="176">
        <f>基金残高に係る経年分析!G57</f>
        <v>1132</v>
      </c>
      <c r="D74" s="176">
        <f>基金残高に係る経年分析!H57</f>
        <v>1290</v>
      </c>
    </row>
  </sheetData>
  <sheetProtection algorithmName="SHA-512" hashValue="3q6sCauGA/YTDerBZNyWNM6/NPFzUnbLxwOJDA+t2KN7UeVaZ0j5VhKnk9cOSpN6/G01oaupHcapg4pjl+S+6w==" saltValue="pg76i37eTVJ+DYqr8lM4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2" t="s">
        <v>231</v>
      </c>
      <c r="C5" s="733"/>
      <c r="D5" s="733"/>
      <c r="E5" s="733"/>
      <c r="F5" s="733"/>
      <c r="G5" s="733"/>
      <c r="H5" s="733"/>
      <c r="I5" s="733"/>
      <c r="J5" s="733"/>
      <c r="K5" s="733"/>
      <c r="L5" s="733"/>
      <c r="M5" s="733"/>
      <c r="N5" s="733"/>
      <c r="O5" s="733"/>
      <c r="P5" s="733"/>
      <c r="Q5" s="734"/>
      <c r="R5" s="717">
        <v>1485491</v>
      </c>
      <c r="S5" s="718"/>
      <c r="T5" s="718"/>
      <c r="U5" s="718"/>
      <c r="V5" s="718"/>
      <c r="W5" s="718"/>
      <c r="X5" s="718"/>
      <c r="Y5" s="761"/>
      <c r="Z5" s="779">
        <v>21.4</v>
      </c>
      <c r="AA5" s="779"/>
      <c r="AB5" s="779"/>
      <c r="AC5" s="779"/>
      <c r="AD5" s="780">
        <v>1485491</v>
      </c>
      <c r="AE5" s="780"/>
      <c r="AF5" s="780"/>
      <c r="AG5" s="780"/>
      <c r="AH5" s="780"/>
      <c r="AI5" s="780"/>
      <c r="AJ5" s="780"/>
      <c r="AK5" s="780"/>
      <c r="AL5" s="762">
        <v>34.700000000000003</v>
      </c>
      <c r="AM5" s="737"/>
      <c r="AN5" s="737"/>
      <c r="AO5" s="763"/>
      <c r="AP5" s="732" t="s">
        <v>232</v>
      </c>
      <c r="AQ5" s="733"/>
      <c r="AR5" s="733"/>
      <c r="AS5" s="733"/>
      <c r="AT5" s="733"/>
      <c r="AU5" s="733"/>
      <c r="AV5" s="733"/>
      <c r="AW5" s="733"/>
      <c r="AX5" s="733"/>
      <c r="AY5" s="733"/>
      <c r="AZ5" s="733"/>
      <c r="BA5" s="733"/>
      <c r="BB5" s="733"/>
      <c r="BC5" s="733"/>
      <c r="BD5" s="733"/>
      <c r="BE5" s="733"/>
      <c r="BF5" s="734"/>
      <c r="BG5" s="664">
        <v>1485209</v>
      </c>
      <c r="BH5" s="665"/>
      <c r="BI5" s="665"/>
      <c r="BJ5" s="665"/>
      <c r="BK5" s="665"/>
      <c r="BL5" s="665"/>
      <c r="BM5" s="665"/>
      <c r="BN5" s="666"/>
      <c r="BO5" s="691">
        <v>100</v>
      </c>
      <c r="BP5" s="691"/>
      <c r="BQ5" s="691"/>
      <c r="BR5" s="691"/>
      <c r="BS5" s="692" t="s">
        <v>129</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15">
      <c r="B6" s="661" t="s">
        <v>236</v>
      </c>
      <c r="C6" s="662"/>
      <c r="D6" s="662"/>
      <c r="E6" s="662"/>
      <c r="F6" s="662"/>
      <c r="G6" s="662"/>
      <c r="H6" s="662"/>
      <c r="I6" s="662"/>
      <c r="J6" s="662"/>
      <c r="K6" s="662"/>
      <c r="L6" s="662"/>
      <c r="M6" s="662"/>
      <c r="N6" s="662"/>
      <c r="O6" s="662"/>
      <c r="P6" s="662"/>
      <c r="Q6" s="663"/>
      <c r="R6" s="664">
        <v>48894</v>
      </c>
      <c r="S6" s="665"/>
      <c r="T6" s="665"/>
      <c r="U6" s="665"/>
      <c r="V6" s="665"/>
      <c r="W6" s="665"/>
      <c r="X6" s="665"/>
      <c r="Y6" s="666"/>
      <c r="Z6" s="691">
        <v>0.7</v>
      </c>
      <c r="AA6" s="691"/>
      <c r="AB6" s="691"/>
      <c r="AC6" s="691"/>
      <c r="AD6" s="692">
        <v>48894</v>
      </c>
      <c r="AE6" s="692"/>
      <c r="AF6" s="692"/>
      <c r="AG6" s="692"/>
      <c r="AH6" s="692"/>
      <c r="AI6" s="692"/>
      <c r="AJ6" s="692"/>
      <c r="AK6" s="692"/>
      <c r="AL6" s="667">
        <v>1.1000000000000001</v>
      </c>
      <c r="AM6" s="668"/>
      <c r="AN6" s="668"/>
      <c r="AO6" s="693"/>
      <c r="AP6" s="661" t="s">
        <v>237</v>
      </c>
      <c r="AQ6" s="662"/>
      <c r="AR6" s="662"/>
      <c r="AS6" s="662"/>
      <c r="AT6" s="662"/>
      <c r="AU6" s="662"/>
      <c r="AV6" s="662"/>
      <c r="AW6" s="662"/>
      <c r="AX6" s="662"/>
      <c r="AY6" s="662"/>
      <c r="AZ6" s="662"/>
      <c r="BA6" s="662"/>
      <c r="BB6" s="662"/>
      <c r="BC6" s="662"/>
      <c r="BD6" s="662"/>
      <c r="BE6" s="662"/>
      <c r="BF6" s="663"/>
      <c r="BG6" s="664">
        <v>1485209</v>
      </c>
      <c r="BH6" s="665"/>
      <c r="BI6" s="665"/>
      <c r="BJ6" s="665"/>
      <c r="BK6" s="665"/>
      <c r="BL6" s="665"/>
      <c r="BM6" s="665"/>
      <c r="BN6" s="666"/>
      <c r="BO6" s="691">
        <v>100</v>
      </c>
      <c r="BP6" s="691"/>
      <c r="BQ6" s="691"/>
      <c r="BR6" s="691"/>
      <c r="BS6" s="692" t="s">
        <v>129</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98656</v>
      </c>
      <c r="CS6" s="665"/>
      <c r="CT6" s="665"/>
      <c r="CU6" s="665"/>
      <c r="CV6" s="665"/>
      <c r="CW6" s="665"/>
      <c r="CX6" s="665"/>
      <c r="CY6" s="666"/>
      <c r="CZ6" s="762">
        <v>1.5</v>
      </c>
      <c r="DA6" s="737"/>
      <c r="DB6" s="737"/>
      <c r="DC6" s="765"/>
      <c r="DD6" s="670" t="s">
        <v>129</v>
      </c>
      <c r="DE6" s="665"/>
      <c r="DF6" s="665"/>
      <c r="DG6" s="665"/>
      <c r="DH6" s="665"/>
      <c r="DI6" s="665"/>
      <c r="DJ6" s="665"/>
      <c r="DK6" s="665"/>
      <c r="DL6" s="665"/>
      <c r="DM6" s="665"/>
      <c r="DN6" s="665"/>
      <c r="DO6" s="665"/>
      <c r="DP6" s="666"/>
      <c r="DQ6" s="670">
        <v>98656</v>
      </c>
      <c r="DR6" s="665"/>
      <c r="DS6" s="665"/>
      <c r="DT6" s="665"/>
      <c r="DU6" s="665"/>
      <c r="DV6" s="665"/>
      <c r="DW6" s="665"/>
      <c r="DX6" s="665"/>
      <c r="DY6" s="665"/>
      <c r="DZ6" s="665"/>
      <c r="EA6" s="665"/>
      <c r="EB6" s="665"/>
      <c r="EC6" s="708"/>
    </row>
    <row r="7" spans="2:143" ht="11.25" customHeight="1" x14ac:dyDescent="0.15">
      <c r="B7" s="661" t="s">
        <v>239</v>
      </c>
      <c r="C7" s="662"/>
      <c r="D7" s="662"/>
      <c r="E7" s="662"/>
      <c r="F7" s="662"/>
      <c r="G7" s="662"/>
      <c r="H7" s="662"/>
      <c r="I7" s="662"/>
      <c r="J7" s="662"/>
      <c r="K7" s="662"/>
      <c r="L7" s="662"/>
      <c r="M7" s="662"/>
      <c r="N7" s="662"/>
      <c r="O7" s="662"/>
      <c r="P7" s="662"/>
      <c r="Q7" s="663"/>
      <c r="R7" s="664">
        <v>2171</v>
      </c>
      <c r="S7" s="665"/>
      <c r="T7" s="665"/>
      <c r="U7" s="665"/>
      <c r="V7" s="665"/>
      <c r="W7" s="665"/>
      <c r="X7" s="665"/>
      <c r="Y7" s="666"/>
      <c r="Z7" s="691">
        <v>0</v>
      </c>
      <c r="AA7" s="691"/>
      <c r="AB7" s="691"/>
      <c r="AC7" s="691"/>
      <c r="AD7" s="692">
        <v>2171</v>
      </c>
      <c r="AE7" s="692"/>
      <c r="AF7" s="692"/>
      <c r="AG7" s="692"/>
      <c r="AH7" s="692"/>
      <c r="AI7" s="692"/>
      <c r="AJ7" s="692"/>
      <c r="AK7" s="692"/>
      <c r="AL7" s="667">
        <v>0.1</v>
      </c>
      <c r="AM7" s="668"/>
      <c r="AN7" s="668"/>
      <c r="AO7" s="693"/>
      <c r="AP7" s="661" t="s">
        <v>240</v>
      </c>
      <c r="AQ7" s="662"/>
      <c r="AR7" s="662"/>
      <c r="AS7" s="662"/>
      <c r="AT7" s="662"/>
      <c r="AU7" s="662"/>
      <c r="AV7" s="662"/>
      <c r="AW7" s="662"/>
      <c r="AX7" s="662"/>
      <c r="AY7" s="662"/>
      <c r="AZ7" s="662"/>
      <c r="BA7" s="662"/>
      <c r="BB7" s="662"/>
      <c r="BC7" s="662"/>
      <c r="BD7" s="662"/>
      <c r="BE7" s="662"/>
      <c r="BF7" s="663"/>
      <c r="BG7" s="664">
        <v>773206</v>
      </c>
      <c r="BH7" s="665"/>
      <c r="BI7" s="665"/>
      <c r="BJ7" s="665"/>
      <c r="BK7" s="665"/>
      <c r="BL7" s="665"/>
      <c r="BM7" s="665"/>
      <c r="BN7" s="666"/>
      <c r="BO7" s="691">
        <v>52.1</v>
      </c>
      <c r="BP7" s="691"/>
      <c r="BQ7" s="691"/>
      <c r="BR7" s="691"/>
      <c r="BS7" s="692" t="s">
        <v>129</v>
      </c>
      <c r="BT7" s="692"/>
      <c r="BU7" s="692"/>
      <c r="BV7" s="692"/>
      <c r="BW7" s="692"/>
      <c r="BX7" s="692"/>
      <c r="BY7" s="692"/>
      <c r="BZ7" s="692"/>
      <c r="CA7" s="692"/>
      <c r="CB7" s="750"/>
      <c r="CD7" s="698" t="s">
        <v>241</v>
      </c>
      <c r="CE7" s="699"/>
      <c r="CF7" s="699"/>
      <c r="CG7" s="699"/>
      <c r="CH7" s="699"/>
      <c r="CI7" s="699"/>
      <c r="CJ7" s="699"/>
      <c r="CK7" s="699"/>
      <c r="CL7" s="699"/>
      <c r="CM7" s="699"/>
      <c r="CN7" s="699"/>
      <c r="CO7" s="699"/>
      <c r="CP7" s="699"/>
      <c r="CQ7" s="700"/>
      <c r="CR7" s="664">
        <v>1136400</v>
      </c>
      <c r="CS7" s="665"/>
      <c r="CT7" s="665"/>
      <c r="CU7" s="665"/>
      <c r="CV7" s="665"/>
      <c r="CW7" s="665"/>
      <c r="CX7" s="665"/>
      <c r="CY7" s="666"/>
      <c r="CZ7" s="691">
        <v>16.8</v>
      </c>
      <c r="DA7" s="691"/>
      <c r="DB7" s="691"/>
      <c r="DC7" s="691"/>
      <c r="DD7" s="670">
        <v>144330</v>
      </c>
      <c r="DE7" s="665"/>
      <c r="DF7" s="665"/>
      <c r="DG7" s="665"/>
      <c r="DH7" s="665"/>
      <c r="DI7" s="665"/>
      <c r="DJ7" s="665"/>
      <c r="DK7" s="665"/>
      <c r="DL7" s="665"/>
      <c r="DM7" s="665"/>
      <c r="DN7" s="665"/>
      <c r="DO7" s="665"/>
      <c r="DP7" s="666"/>
      <c r="DQ7" s="670">
        <v>1017224</v>
      </c>
      <c r="DR7" s="665"/>
      <c r="DS7" s="665"/>
      <c r="DT7" s="665"/>
      <c r="DU7" s="665"/>
      <c r="DV7" s="665"/>
      <c r="DW7" s="665"/>
      <c r="DX7" s="665"/>
      <c r="DY7" s="665"/>
      <c r="DZ7" s="665"/>
      <c r="EA7" s="665"/>
      <c r="EB7" s="665"/>
      <c r="EC7" s="708"/>
    </row>
    <row r="8" spans="2:143" ht="11.25" customHeight="1" x14ac:dyDescent="0.15">
      <c r="B8" s="661" t="s">
        <v>242</v>
      </c>
      <c r="C8" s="662"/>
      <c r="D8" s="662"/>
      <c r="E8" s="662"/>
      <c r="F8" s="662"/>
      <c r="G8" s="662"/>
      <c r="H8" s="662"/>
      <c r="I8" s="662"/>
      <c r="J8" s="662"/>
      <c r="K8" s="662"/>
      <c r="L8" s="662"/>
      <c r="M8" s="662"/>
      <c r="N8" s="662"/>
      <c r="O8" s="662"/>
      <c r="P8" s="662"/>
      <c r="Q8" s="663"/>
      <c r="R8" s="664">
        <v>17094</v>
      </c>
      <c r="S8" s="665"/>
      <c r="T8" s="665"/>
      <c r="U8" s="665"/>
      <c r="V8" s="665"/>
      <c r="W8" s="665"/>
      <c r="X8" s="665"/>
      <c r="Y8" s="666"/>
      <c r="Z8" s="691">
        <v>0.2</v>
      </c>
      <c r="AA8" s="691"/>
      <c r="AB8" s="691"/>
      <c r="AC8" s="691"/>
      <c r="AD8" s="692">
        <v>17094</v>
      </c>
      <c r="AE8" s="692"/>
      <c r="AF8" s="692"/>
      <c r="AG8" s="692"/>
      <c r="AH8" s="692"/>
      <c r="AI8" s="692"/>
      <c r="AJ8" s="692"/>
      <c r="AK8" s="692"/>
      <c r="AL8" s="667">
        <v>0.4</v>
      </c>
      <c r="AM8" s="668"/>
      <c r="AN8" s="668"/>
      <c r="AO8" s="693"/>
      <c r="AP8" s="661" t="s">
        <v>243</v>
      </c>
      <c r="AQ8" s="662"/>
      <c r="AR8" s="662"/>
      <c r="AS8" s="662"/>
      <c r="AT8" s="662"/>
      <c r="AU8" s="662"/>
      <c r="AV8" s="662"/>
      <c r="AW8" s="662"/>
      <c r="AX8" s="662"/>
      <c r="AY8" s="662"/>
      <c r="AZ8" s="662"/>
      <c r="BA8" s="662"/>
      <c r="BB8" s="662"/>
      <c r="BC8" s="662"/>
      <c r="BD8" s="662"/>
      <c r="BE8" s="662"/>
      <c r="BF8" s="663"/>
      <c r="BG8" s="664">
        <v>26285</v>
      </c>
      <c r="BH8" s="665"/>
      <c r="BI8" s="665"/>
      <c r="BJ8" s="665"/>
      <c r="BK8" s="665"/>
      <c r="BL8" s="665"/>
      <c r="BM8" s="665"/>
      <c r="BN8" s="666"/>
      <c r="BO8" s="691">
        <v>1.8</v>
      </c>
      <c r="BP8" s="691"/>
      <c r="BQ8" s="691"/>
      <c r="BR8" s="691"/>
      <c r="BS8" s="692" t="s">
        <v>129</v>
      </c>
      <c r="BT8" s="692"/>
      <c r="BU8" s="692"/>
      <c r="BV8" s="692"/>
      <c r="BW8" s="692"/>
      <c r="BX8" s="692"/>
      <c r="BY8" s="692"/>
      <c r="BZ8" s="692"/>
      <c r="CA8" s="692"/>
      <c r="CB8" s="750"/>
      <c r="CD8" s="698" t="s">
        <v>244</v>
      </c>
      <c r="CE8" s="699"/>
      <c r="CF8" s="699"/>
      <c r="CG8" s="699"/>
      <c r="CH8" s="699"/>
      <c r="CI8" s="699"/>
      <c r="CJ8" s="699"/>
      <c r="CK8" s="699"/>
      <c r="CL8" s="699"/>
      <c r="CM8" s="699"/>
      <c r="CN8" s="699"/>
      <c r="CO8" s="699"/>
      <c r="CP8" s="699"/>
      <c r="CQ8" s="700"/>
      <c r="CR8" s="664">
        <v>2643326</v>
      </c>
      <c r="CS8" s="665"/>
      <c r="CT8" s="665"/>
      <c r="CU8" s="665"/>
      <c r="CV8" s="665"/>
      <c r="CW8" s="665"/>
      <c r="CX8" s="665"/>
      <c r="CY8" s="666"/>
      <c r="CZ8" s="691">
        <v>39.1</v>
      </c>
      <c r="DA8" s="691"/>
      <c r="DB8" s="691"/>
      <c r="DC8" s="691"/>
      <c r="DD8" s="670">
        <v>1612</v>
      </c>
      <c r="DE8" s="665"/>
      <c r="DF8" s="665"/>
      <c r="DG8" s="665"/>
      <c r="DH8" s="665"/>
      <c r="DI8" s="665"/>
      <c r="DJ8" s="665"/>
      <c r="DK8" s="665"/>
      <c r="DL8" s="665"/>
      <c r="DM8" s="665"/>
      <c r="DN8" s="665"/>
      <c r="DO8" s="665"/>
      <c r="DP8" s="666"/>
      <c r="DQ8" s="670">
        <v>1321029</v>
      </c>
      <c r="DR8" s="665"/>
      <c r="DS8" s="665"/>
      <c r="DT8" s="665"/>
      <c r="DU8" s="665"/>
      <c r="DV8" s="665"/>
      <c r="DW8" s="665"/>
      <c r="DX8" s="665"/>
      <c r="DY8" s="665"/>
      <c r="DZ8" s="665"/>
      <c r="EA8" s="665"/>
      <c r="EB8" s="665"/>
      <c r="EC8" s="708"/>
    </row>
    <row r="9" spans="2:143" ht="11.25" customHeight="1" x14ac:dyDescent="0.15">
      <c r="B9" s="661" t="s">
        <v>245</v>
      </c>
      <c r="C9" s="662"/>
      <c r="D9" s="662"/>
      <c r="E9" s="662"/>
      <c r="F9" s="662"/>
      <c r="G9" s="662"/>
      <c r="H9" s="662"/>
      <c r="I9" s="662"/>
      <c r="J9" s="662"/>
      <c r="K9" s="662"/>
      <c r="L9" s="662"/>
      <c r="M9" s="662"/>
      <c r="N9" s="662"/>
      <c r="O9" s="662"/>
      <c r="P9" s="662"/>
      <c r="Q9" s="663"/>
      <c r="R9" s="664">
        <v>19149</v>
      </c>
      <c r="S9" s="665"/>
      <c r="T9" s="665"/>
      <c r="U9" s="665"/>
      <c r="V9" s="665"/>
      <c r="W9" s="665"/>
      <c r="X9" s="665"/>
      <c r="Y9" s="666"/>
      <c r="Z9" s="691">
        <v>0.3</v>
      </c>
      <c r="AA9" s="691"/>
      <c r="AB9" s="691"/>
      <c r="AC9" s="691"/>
      <c r="AD9" s="692">
        <v>19149</v>
      </c>
      <c r="AE9" s="692"/>
      <c r="AF9" s="692"/>
      <c r="AG9" s="692"/>
      <c r="AH9" s="692"/>
      <c r="AI9" s="692"/>
      <c r="AJ9" s="692"/>
      <c r="AK9" s="692"/>
      <c r="AL9" s="667">
        <v>0.4</v>
      </c>
      <c r="AM9" s="668"/>
      <c r="AN9" s="668"/>
      <c r="AO9" s="693"/>
      <c r="AP9" s="661" t="s">
        <v>246</v>
      </c>
      <c r="AQ9" s="662"/>
      <c r="AR9" s="662"/>
      <c r="AS9" s="662"/>
      <c r="AT9" s="662"/>
      <c r="AU9" s="662"/>
      <c r="AV9" s="662"/>
      <c r="AW9" s="662"/>
      <c r="AX9" s="662"/>
      <c r="AY9" s="662"/>
      <c r="AZ9" s="662"/>
      <c r="BA9" s="662"/>
      <c r="BB9" s="662"/>
      <c r="BC9" s="662"/>
      <c r="BD9" s="662"/>
      <c r="BE9" s="662"/>
      <c r="BF9" s="663"/>
      <c r="BG9" s="664">
        <v>695831</v>
      </c>
      <c r="BH9" s="665"/>
      <c r="BI9" s="665"/>
      <c r="BJ9" s="665"/>
      <c r="BK9" s="665"/>
      <c r="BL9" s="665"/>
      <c r="BM9" s="665"/>
      <c r="BN9" s="666"/>
      <c r="BO9" s="691">
        <v>46.8</v>
      </c>
      <c r="BP9" s="691"/>
      <c r="BQ9" s="691"/>
      <c r="BR9" s="691"/>
      <c r="BS9" s="692" t="s">
        <v>129</v>
      </c>
      <c r="BT9" s="692"/>
      <c r="BU9" s="692"/>
      <c r="BV9" s="692"/>
      <c r="BW9" s="692"/>
      <c r="BX9" s="692"/>
      <c r="BY9" s="692"/>
      <c r="BZ9" s="692"/>
      <c r="CA9" s="692"/>
      <c r="CB9" s="750"/>
      <c r="CD9" s="698" t="s">
        <v>247</v>
      </c>
      <c r="CE9" s="699"/>
      <c r="CF9" s="699"/>
      <c r="CG9" s="699"/>
      <c r="CH9" s="699"/>
      <c r="CI9" s="699"/>
      <c r="CJ9" s="699"/>
      <c r="CK9" s="699"/>
      <c r="CL9" s="699"/>
      <c r="CM9" s="699"/>
      <c r="CN9" s="699"/>
      <c r="CO9" s="699"/>
      <c r="CP9" s="699"/>
      <c r="CQ9" s="700"/>
      <c r="CR9" s="664">
        <v>624233</v>
      </c>
      <c r="CS9" s="665"/>
      <c r="CT9" s="665"/>
      <c r="CU9" s="665"/>
      <c r="CV9" s="665"/>
      <c r="CW9" s="665"/>
      <c r="CX9" s="665"/>
      <c r="CY9" s="666"/>
      <c r="CZ9" s="691">
        <v>9.1999999999999993</v>
      </c>
      <c r="DA9" s="691"/>
      <c r="DB9" s="691"/>
      <c r="DC9" s="691"/>
      <c r="DD9" s="670">
        <v>1440</v>
      </c>
      <c r="DE9" s="665"/>
      <c r="DF9" s="665"/>
      <c r="DG9" s="665"/>
      <c r="DH9" s="665"/>
      <c r="DI9" s="665"/>
      <c r="DJ9" s="665"/>
      <c r="DK9" s="665"/>
      <c r="DL9" s="665"/>
      <c r="DM9" s="665"/>
      <c r="DN9" s="665"/>
      <c r="DO9" s="665"/>
      <c r="DP9" s="666"/>
      <c r="DQ9" s="670">
        <v>387811</v>
      </c>
      <c r="DR9" s="665"/>
      <c r="DS9" s="665"/>
      <c r="DT9" s="665"/>
      <c r="DU9" s="665"/>
      <c r="DV9" s="665"/>
      <c r="DW9" s="665"/>
      <c r="DX9" s="665"/>
      <c r="DY9" s="665"/>
      <c r="DZ9" s="665"/>
      <c r="EA9" s="665"/>
      <c r="EB9" s="665"/>
      <c r="EC9" s="708"/>
    </row>
    <row r="10" spans="2:143" ht="11.25" customHeight="1" x14ac:dyDescent="0.15">
      <c r="B10" s="661" t="s">
        <v>248</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28748</v>
      </c>
      <c r="BH10" s="665"/>
      <c r="BI10" s="665"/>
      <c r="BJ10" s="665"/>
      <c r="BK10" s="665"/>
      <c r="BL10" s="665"/>
      <c r="BM10" s="665"/>
      <c r="BN10" s="666"/>
      <c r="BO10" s="691">
        <v>1.9</v>
      </c>
      <c r="BP10" s="691"/>
      <c r="BQ10" s="691"/>
      <c r="BR10" s="691"/>
      <c r="BS10" s="692" t="s">
        <v>129</v>
      </c>
      <c r="BT10" s="692"/>
      <c r="BU10" s="692"/>
      <c r="BV10" s="692"/>
      <c r="BW10" s="692"/>
      <c r="BX10" s="692"/>
      <c r="BY10" s="692"/>
      <c r="BZ10" s="692"/>
      <c r="CA10" s="692"/>
      <c r="CB10" s="750"/>
      <c r="CD10" s="698" t="s">
        <v>250</v>
      </c>
      <c r="CE10" s="699"/>
      <c r="CF10" s="699"/>
      <c r="CG10" s="699"/>
      <c r="CH10" s="699"/>
      <c r="CI10" s="699"/>
      <c r="CJ10" s="699"/>
      <c r="CK10" s="699"/>
      <c r="CL10" s="699"/>
      <c r="CM10" s="699"/>
      <c r="CN10" s="699"/>
      <c r="CO10" s="699"/>
      <c r="CP10" s="699"/>
      <c r="CQ10" s="700"/>
      <c r="CR10" s="664">
        <v>155</v>
      </c>
      <c r="CS10" s="665"/>
      <c r="CT10" s="665"/>
      <c r="CU10" s="665"/>
      <c r="CV10" s="665"/>
      <c r="CW10" s="665"/>
      <c r="CX10" s="665"/>
      <c r="CY10" s="666"/>
      <c r="CZ10" s="691">
        <v>0</v>
      </c>
      <c r="DA10" s="691"/>
      <c r="DB10" s="691"/>
      <c r="DC10" s="691"/>
      <c r="DD10" s="670" t="s">
        <v>129</v>
      </c>
      <c r="DE10" s="665"/>
      <c r="DF10" s="665"/>
      <c r="DG10" s="665"/>
      <c r="DH10" s="665"/>
      <c r="DI10" s="665"/>
      <c r="DJ10" s="665"/>
      <c r="DK10" s="665"/>
      <c r="DL10" s="665"/>
      <c r="DM10" s="665"/>
      <c r="DN10" s="665"/>
      <c r="DO10" s="665"/>
      <c r="DP10" s="666"/>
      <c r="DQ10" s="670">
        <v>134</v>
      </c>
      <c r="DR10" s="665"/>
      <c r="DS10" s="665"/>
      <c r="DT10" s="665"/>
      <c r="DU10" s="665"/>
      <c r="DV10" s="665"/>
      <c r="DW10" s="665"/>
      <c r="DX10" s="665"/>
      <c r="DY10" s="665"/>
      <c r="DZ10" s="665"/>
      <c r="EA10" s="665"/>
      <c r="EB10" s="665"/>
      <c r="EC10" s="708"/>
    </row>
    <row r="11" spans="2:143" ht="11.25" customHeight="1" x14ac:dyDescent="0.15">
      <c r="B11" s="661" t="s">
        <v>251</v>
      </c>
      <c r="C11" s="662"/>
      <c r="D11" s="662"/>
      <c r="E11" s="662"/>
      <c r="F11" s="662"/>
      <c r="G11" s="662"/>
      <c r="H11" s="662"/>
      <c r="I11" s="662"/>
      <c r="J11" s="662"/>
      <c r="K11" s="662"/>
      <c r="L11" s="662"/>
      <c r="M11" s="662"/>
      <c r="N11" s="662"/>
      <c r="O11" s="662"/>
      <c r="P11" s="662"/>
      <c r="Q11" s="663"/>
      <c r="R11" s="664">
        <v>343174</v>
      </c>
      <c r="S11" s="665"/>
      <c r="T11" s="665"/>
      <c r="U11" s="665"/>
      <c r="V11" s="665"/>
      <c r="W11" s="665"/>
      <c r="X11" s="665"/>
      <c r="Y11" s="666"/>
      <c r="Z11" s="667">
        <v>4.9000000000000004</v>
      </c>
      <c r="AA11" s="668"/>
      <c r="AB11" s="668"/>
      <c r="AC11" s="669"/>
      <c r="AD11" s="670">
        <v>343174</v>
      </c>
      <c r="AE11" s="665"/>
      <c r="AF11" s="665"/>
      <c r="AG11" s="665"/>
      <c r="AH11" s="665"/>
      <c r="AI11" s="665"/>
      <c r="AJ11" s="665"/>
      <c r="AK11" s="666"/>
      <c r="AL11" s="667">
        <v>8</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22342</v>
      </c>
      <c r="BH11" s="665"/>
      <c r="BI11" s="665"/>
      <c r="BJ11" s="665"/>
      <c r="BK11" s="665"/>
      <c r="BL11" s="665"/>
      <c r="BM11" s="665"/>
      <c r="BN11" s="666"/>
      <c r="BO11" s="691">
        <v>1.5</v>
      </c>
      <c r="BP11" s="691"/>
      <c r="BQ11" s="691"/>
      <c r="BR11" s="691"/>
      <c r="BS11" s="692" t="s">
        <v>129</v>
      </c>
      <c r="BT11" s="692"/>
      <c r="BU11" s="692"/>
      <c r="BV11" s="692"/>
      <c r="BW11" s="692"/>
      <c r="BX11" s="692"/>
      <c r="BY11" s="692"/>
      <c r="BZ11" s="692"/>
      <c r="CA11" s="692"/>
      <c r="CB11" s="750"/>
      <c r="CD11" s="698" t="s">
        <v>253</v>
      </c>
      <c r="CE11" s="699"/>
      <c r="CF11" s="699"/>
      <c r="CG11" s="699"/>
      <c r="CH11" s="699"/>
      <c r="CI11" s="699"/>
      <c r="CJ11" s="699"/>
      <c r="CK11" s="699"/>
      <c r="CL11" s="699"/>
      <c r="CM11" s="699"/>
      <c r="CN11" s="699"/>
      <c r="CO11" s="699"/>
      <c r="CP11" s="699"/>
      <c r="CQ11" s="700"/>
      <c r="CR11" s="664">
        <v>89483</v>
      </c>
      <c r="CS11" s="665"/>
      <c r="CT11" s="665"/>
      <c r="CU11" s="665"/>
      <c r="CV11" s="665"/>
      <c r="CW11" s="665"/>
      <c r="CX11" s="665"/>
      <c r="CY11" s="666"/>
      <c r="CZ11" s="691">
        <v>1.3</v>
      </c>
      <c r="DA11" s="691"/>
      <c r="DB11" s="691"/>
      <c r="DC11" s="691"/>
      <c r="DD11" s="670">
        <v>11838</v>
      </c>
      <c r="DE11" s="665"/>
      <c r="DF11" s="665"/>
      <c r="DG11" s="665"/>
      <c r="DH11" s="665"/>
      <c r="DI11" s="665"/>
      <c r="DJ11" s="665"/>
      <c r="DK11" s="665"/>
      <c r="DL11" s="665"/>
      <c r="DM11" s="665"/>
      <c r="DN11" s="665"/>
      <c r="DO11" s="665"/>
      <c r="DP11" s="666"/>
      <c r="DQ11" s="670">
        <v>64398</v>
      </c>
      <c r="DR11" s="665"/>
      <c r="DS11" s="665"/>
      <c r="DT11" s="665"/>
      <c r="DU11" s="665"/>
      <c r="DV11" s="665"/>
      <c r="DW11" s="665"/>
      <c r="DX11" s="665"/>
      <c r="DY11" s="665"/>
      <c r="DZ11" s="665"/>
      <c r="EA11" s="665"/>
      <c r="EB11" s="665"/>
      <c r="EC11" s="708"/>
    </row>
    <row r="12" spans="2:143" ht="11.25" customHeight="1" x14ac:dyDescent="0.15">
      <c r="B12" s="661" t="s">
        <v>254</v>
      </c>
      <c r="C12" s="662"/>
      <c r="D12" s="662"/>
      <c r="E12" s="662"/>
      <c r="F12" s="662"/>
      <c r="G12" s="662"/>
      <c r="H12" s="662"/>
      <c r="I12" s="662"/>
      <c r="J12" s="662"/>
      <c r="K12" s="662"/>
      <c r="L12" s="662"/>
      <c r="M12" s="662"/>
      <c r="N12" s="662"/>
      <c r="O12" s="662"/>
      <c r="P12" s="662"/>
      <c r="Q12" s="663"/>
      <c r="R12" s="664">
        <v>53203</v>
      </c>
      <c r="S12" s="665"/>
      <c r="T12" s="665"/>
      <c r="U12" s="665"/>
      <c r="V12" s="665"/>
      <c r="W12" s="665"/>
      <c r="X12" s="665"/>
      <c r="Y12" s="666"/>
      <c r="Z12" s="691">
        <v>0.8</v>
      </c>
      <c r="AA12" s="691"/>
      <c r="AB12" s="691"/>
      <c r="AC12" s="691"/>
      <c r="AD12" s="692">
        <v>53203</v>
      </c>
      <c r="AE12" s="692"/>
      <c r="AF12" s="692"/>
      <c r="AG12" s="692"/>
      <c r="AH12" s="692"/>
      <c r="AI12" s="692"/>
      <c r="AJ12" s="692"/>
      <c r="AK12" s="692"/>
      <c r="AL12" s="667">
        <v>1.2</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565493</v>
      </c>
      <c r="BH12" s="665"/>
      <c r="BI12" s="665"/>
      <c r="BJ12" s="665"/>
      <c r="BK12" s="665"/>
      <c r="BL12" s="665"/>
      <c r="BM12" s="665"/>
      <c r="BN12" s="666"/>
      <c r="BO12" s="691">
        <v>38.1</v>
      </c>
      <c r="BP12" s="691"/>
      <c r="BQ12" s="691"/>
      <c r="BR12" s="691"/>
      <c r="BS12" s="692" t="s">
        <v>129</v>
      </c>
      <c r="BT12" s="692"/>
      <c r="BU12" s="692"/>
      <c r="BV12" s="692"/>
      <c r="BW12" s="692"/>
      <c r="BX12" s="692"/>
      <c r="BY12" s="692"/>
      <c r="BZ12" s="692"/>
      <c r="CA12" s="692"/>
      <c r="CB12" s="750"/>
      <c r="CD12" s="698" t="s">
        <v>256</v>
      </c>
      <c r="CE12" s="699"/>
      <c r="CF12" s="699"/>
      <c r="CG12" s="699"/>
      <c r="CH12" s="699"/>
      <c r="CI12" s="699"/>
      <c r="CJ12" s="699"/>
      <c r="CK12" s="699"/>
      <c r="CL12" s="699"/>
      <c r="CM12" s="699"/>
      <c r="CN12" s="699"/>
      <c r="CO12" s="699"/>
      <c r="CP12" s="699"/>
      <c r="CQ12" s="700"/>
      <c r="CR12" s="664">
        <v>98277</v>
      </c>
      <c r="CS12" s="665"/>
      <c r="CT12" s="665"/>
      <c r="CU12" s="665"/>
      <c r="CV12" s="665"/>
      <c r="CW12" s="665"/>
      <c r="CX12" s="665"/>
      <c r="CY12" s="666"/>
      <c r="CZ12" s="691">
        <v>1.5</v>
      </c>
      <c r="DA12" s="691"/>
      <c r="DB12" s="691"/>
      <c r="DC12" s="691"/>
      <c r="DD12" s="670" t="s">
        <v>129</v>
      </c>
      <c r="DE12" s="665"/>
      <c r="DF12" s="665"/>
      <c r="DG12" s="665"/>
      <c r="DH12" s="665"/>
      <c r="DI12" s="665"/>
      <c r="DJ12" s="665"/>
      <c r="DK12" s="665"/>
      <c r="DL12" s="665"/>
      <c r="DM12" s="665"/>
      <c r="DN12" s="665"/>
      <c r="DO12" s="665"/>
      <c r="DP12" s="666"/>
      <c r="DQ12" s="670">
        <v>94747</v>
      </c>
      <c r="DR12" s="665"/>
      <c r="DS12" s="665"/>
      <c r="DT12" s="665"/>
      <c r="DU12" s="665"/>
      <c r="DV12" s="665"/>
      <c r="DW12" s="665"/>
      <c r="DX12" s="665"/>
      <c r="DY12" s="665"/>
      <c r="DZ12" s="665"/>
      <c r="EA12" s="665"/>
      <c r="EB12" s="665"/>
      <c r="EC12" s="708"/>
    </row>
    <row r="13" spans="2:143" ht="11.25" customHeight="1" x14ac:dyDescent="0.15">
      <c r="B13" s="661" t="s">
        <v>257</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565493</v>
      </c>
      <c r="BH13" s="665"/>
      <c r="BI13" s="665"/>
      <c r="BJ13" s="665"/>
      <c r="BK13" s="665"/>
      <c r="BL13" s="665"/>
      <c r="BM13" s="665"/>
      <c r="BN13" s="666"/>
      <c r="BO13" s="691">
        <v>38.1</v>
      </c>
      <c r="BP13" s="691"/>
      <c r="BQ13" s="691"/>
      <c r="BR13" s="691"/>
      <c r="BS13" s="692" t="s">
        <v>129</v>
      </c>
      <c r="BT13" s="692"/>
      <c r="BU13" s="692"/>
      <c r="BV13" s="692"/>
      <c r="BW13" s="692"/>
      <c r="BX13" s="692"/>
      <c r="BY13" s="692"/>
      <c r="BZ13" s="692"/>
      <c r="CA13" s="692"/>
      <c r="CB13" s="750"/>
      <c r="CD13" s="698" t="s">
        <v>259</v>
      </c>
      <c r="CE13" s="699"/>
      <c r="CF13" s="699"/>
      <c r="CG13" s="699"/>
      <c r="CH13" s="699"/>
      <c r="CI13" s="699"/>
      <c r="CJ13" s="699"/>
      <c r="CK13" s="699"/>
      <c r="CL13" s="699"/>
      <c r="CM13" s="699"/>
      <c r="CN13" s="699"/>
      <c r="CO13" s="699"/>
      <c r="CP13" s="699"/>
      <c r="CQ13" s="700"/>
      <c r="CR13" s="664">
        <v>395888</v>
      </c>
      <c r="CS13" s="665"/>
      <c r="CT13" s="665"/>
      <c r="CU13" s="665"/>
      <c r="CV13" s="665"/>
      <c r="CW13" s="665"/>
      <c r="CX13" s="665"/>
      <c r="CY13" s="666"/>
      <c r="CZ13" s="691">
        <v>5.9</v>
      </c>
      <c r="DA13" s="691"/>
      <c r="DB13" s="691"/>
      <c r="DC13" s="691"/>
      <c r="DD13" s="670">
        <v>98188</v>
      </c>
      <c r="DE13" s="665"/>
      <c r="DF13" s="665"/>
      <c r="DG13" s="665"/>
      <c r="DH13" s="665"/>
      <c r="DI13" s="665"/>
      <c r="DJ13" s="665"/>
      <c r="DK13" s="665"/>
      <c r="DL13" s="665"/>
      <c r="DM13" s="665"/>
      <c r="DN13" s="665"/>
      <c r="DO13" s="665"/>
      <c r="DP13" s="666"/>
      <c r="DQ13" s="670">
        <v>319536</v>
      </c>
      <c r="DR13" s="665"/>
      <c r="DS13" s="665"/>
      <c r="DT13" s="665"/>
      <c r="DU13" s="665"/>
      <c r="DV13" s="665"/>
      <c r="DW13" s="665"/>
      <c r="DX13" s="665"/>
      <c r="DY13" s="665"/>
      <c r="DZ13" s="665"/>
      <c r="EA13" s="665"/>
      <c r="EB13" s="665"/>
      <c r="EC13" s="708"/>
    </row>
    <row r="14" spans="2:143" ht="11.25" customHeight="1" x14ac:dyDescent="0.15">
      <c r="B14" s="661" t="s">
        <v>260</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53175</v>
      </c>
      <c r="BH14" s="665"/>
      <c r="BI14" s="665"/>
      <c r="BJ14" s="665"/>
      <c r="BK14" s="665"/>
      <c r="BL14" s="665"/>
      <c r="BM14" s="665"/>
      <c r="BN14" s="666"/>
      <c r="BO14" s="691">
        <v>3.6</v>
      </c>
      <c r="BP14" s="691"/>
      <c r="BQ14" s="691"/>
      <c r="BR14" s="691"/>
      <c r="BS14" s="692" t="s">
        <v>129</v>
      </c>
      <c r="BT14" s="692"/>
      <c r="BU14" s="692"/>
      <c r="BV14" s="692"/>
      <c r="BW14" s="692"/>
      <c r="BX14" s="692"/>
      <c r="BY14" s="692"/>
      <c r="BZ14" s="692"/>
      <c r="CA14" s="692"/>
      <c r="CB14" s="750"/>
      <c r="CD14" s="698" t="s">
        <v>262</v>
      </c>
      <c r="CE14" s="699"/>
      <c r="CF14" s="699"/>
      <c r="CG14" s="699"/>
      <c r="CH14" s="699"/>
      <c r="CI14" s="699"/>
      <c r="CJ14" s="699"/>
      <c r="CK14" s="699"/>
      <c r="CL14" s="699"/>
      <c r="CM14" s="699"/>
      <c r="CN14" s="699"/>
      <c r="CO14" s="699"/>
      <c r="CP14" s="699"/>
      <c r="CQ14" s="700"/>
      <c r="CR14" s="664">
        <v>456819</v>
      </c>
      <c r="CS14" s="665"/>
      <c r="CT14" s="665"/>
      <c r="CU14" s="665"/>
      <c r="CV14" s="665"/>
      <c r="CW14" s="665"/>
      <c r="CX14" s="665"/>
      <c r="CY14" s="666"/>
      <c r="CZ14" s="691">
        <v>6.8</v>
      </c>
      <c r="DA14" s="691"/>
      <c r="DB14" s="691"/>
      <c r="DC14" s="691"/>
      <c r="DD14" s="670">
        <v>213687</v>
      </c>
      <c r="DE14" s="665"/>
      <c r="DF14" s="665"/>
      <c r="DG14" s="665"/>
      <c r="DH14" s="665"/>
      <c r="DI14" s="665"/>
      <c r="DJ14" s="665"/>
      <c r="DK14" s="665"/>
      <c r="DL14" s="665"/>
      <c r="DM14" s="665"/>
      <c r="DN14" s="665"/>
      <c r="DO14" s="665"/>
      <c r="DP14" s="666"/>
      <c r="DQ14" s="670">
        <v>247040</v>
      </c>
      <c r="DR14" s="665"/>
      <c r="DS14" s="665"/>
      <c r="DT14" s="665"/>
      <c r="DU14" s="665"/>
      <c r="DV14" s="665"/>
      <c r="DW14" s="665"/>
      <c r="DX14" s="665"/>
      <c r="DY14" s="665"/>
      <c r="DZ14" s="665"/>
      <c r="EA14" s="665"/>
      <c r="EB14" s="665"/>
      <c r="EC14" s="708"/>
    </row>
    <row r="15" spans="2:143" ht="11.25" customHeight="1" x14ac:dyDescent="0.15">
      <c r="B15" s="661" t="s">
        <v>263</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93335</v>
      </c>
      <c r="BH15" s="665"/>
      <c r="BI15" s="665"/>
      <c r="BJ15" s="665"/>
      <c r="BK15" s="665"/>
      <c r="BL15" s="665"/>
      <c r="BM15" s="665"/>
      <c r="BN15" s="666"/>
      <c r="BO15" s="691">
        <v>6.3</v>
      </c>
      <c r="BP15" s="691"/>
      <c r="BQ15" s="691"/>
      <c r="BR15" s="691"/>
      <c r="BS15" s="692" t="s">
        <v>129</v>
      </c>
      <c r="BT15" s="692"/>
      <c r="BU15" s="692"/>
      <c r="BV15" s="692"/>
      <c r="BW15" s="692"/>
      <c r="BX15" s="692"/>
      <c r="BY15" s="692"/>
      <c r="BZ15" s="692"/>
      <c r="CA15" s="692"/>
      <c r="CB15" s="750"/>
      <c r="CD15" s="698" t="s">
        <v>265</v>
      </c>
      <c r="CE15" s="699"/>
      <c r="CF15" s="699"/>
      <c r="CG15" s="699"/>
      <c r="CH15" s="699"/>
      <c r="CI15" s="699"/>
      <c r="CJ15" s="699"/>
      <c r="CK15" s="699"/>
      <c r="CL15" s="699"/>
      <c r="CM15" s="699"/>
      <c r="CN15" s="699"/>
      <c r="CO15" s="699"/>
      <c r="CP15" s="699"/>
      <c r="CQ15" s="700"/>
      <c r="CR15" s="664">
        <v>646211</v>
      </c>
      <c r="CS15" s="665"/>
      <c r="CT15" s="665"/>
      <c r="CU15" s="665"/>
      <c r="CV15" s="665"/>
      <c r="CW15" s="665"/>
      <c r="CX15" s="665"/>
      <c r="CY15" s="666"/>
      <c r="CZ15" s="691">
        <v>9.6</v>
      </c>
      <c r="DA15" s="691"/>
      <c r="DB15" s="691"/>
      <c r="DC15" s="691"/>
      <c r="DD15" s="670">
        <v>21251</v>
      </c>
      <c r="DE15" s="665"/>
      <c r="DF15" s="665"/>
      <c r="DG15" s="665"/>
      <c r="DH15" s="665"/>
      <c r="DI15" s="665"/>
      <c r="DJ15" s="665"/>
      <c r="DK15" s="665"/>
      <c r="DL15" s="665"/>
      <c r="DM15" s="665"/>
      <c r="DN15" s="665"/>
      <c r="DO15" s="665"/>
      <c r="DP15" s="666"/>
      <c r="DQ15" s="670">
        <v>514164</v>
      </c>
      <c r="DR15" s="665"/>
      <c r="DS15" s="665"/>
      <c r="DT15" s="665"/>
      <c r="DU15" s="665"/>
      <c r="DV15" s="665"/>
      <c r="DW15" s="665"/>
      <c r="DX15" s="665"/>
      <c r="DY15" s="665"/>
      <c r="DZ15" s="665"/>
      <c r="EA15" s="665"/>
      <c r="EB15" s="665"/>
      <c r="EC15" s="708"/>
    </row>
    <row r="16" spans="2:143" ht="11.25" customHeight="1" x14ac:dyDescent="0.15">
      <c r="B16" s="661" t="s">
        <v>266</v>
      </c>
      <c r="C16" s="662"/>
      <c r="D16" s="662"/>
      <c r="E16" s="662"/>
      <c r="F16" s="662"/>
      <c r="G16" s="662"/>
      <c r="H16" s="662"/>
      <c r="I16" s="662"/>
      <c r="J16" s="662"/>
      <c r="K16" s="662"/>
      <c r="L16" s="662"/>
      <c r="M16" s="662"/>
      <c r="N16" s="662"/>
      <c r="O16" s="662"/>
      <c r="P16" s="662"/>
      <c r="Q16" s="663"/>
      <c r="R16" s="664">
        <v>9267</v>
      </c>
      <c r="S16" s="665"/>
      <c r="T16" s="665"/>
      <c r="U16" s="665"/>
      <c r="V16" s="665"/>
      <c r="W16" s="665"/>
      <c r="X16" s="665"/>
      <c r="Y16" s="666"/>
      <c r="Z16" s="691">
        <v>0.1</v>
      </c>
      <c r="AA16" s="691"/>
      <c r="AB16" s="691"/>
      <c r="AC16" s="691"/>
      <c r="AD16" s="692">
        <v>9267</v>
      </c>
      <c r="AE16" s="692"/>
      <c r="AF16" s="692"/>
      <c r="AG16" s="692"/>
      <c r="AH16" s="692"/>
      <c r="AI16" s="692"/>
      <c r="AJ16" s="692"/>
      <c r="AK16" s="692"/>
      <c r="AL16" s="667">
        <v>0.2</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698" t="s">
        <v>268</v>
      </c>
      <c r="CE16" s="699"/>
      <c r="CF16" s="699"/>
      <c r="CG16" s="699"/>
      <c r="CH16" s="699"/>
      <c r="CI16" s="699"/>
      <c r="CJ16" s="699"/>
      <c r="CK16" s="699"/>
      <c r="CL16" s="699"/>
      <c r="CM16" s="699"/>
      <c r="CN16" s="699"/>
      <c r="CO16" s="699"/>
      <c r="CP16" s="699"/>
      <c r="CQ16" s="700"/>
      <c r="CR16" s="664" t="s">
        <v>129</v>
      </c>
      <c r="CS16" s="665"/>
      <c r="CT16" s="665"/>
      <c r="CU16" s="665"/>
      <c r="CV16" s="665"/>
      <c r="CW16" s="665"/>
      <c r="CX16" s="665"/>
      <c r="CY16" s="666"/>
      <c r="CZ16" s="691" t="s">
        <v>129</v>
      </c>
      <c r="DA16" s="691"/>
      <c r="DB16" s="691"/>
      <c r="DC16" s="691"/>
      <c r="DD16" s="670" t="s">
        <v>129</v>
      </c>
      <c r="DE16" s="665"/>
      <c r="DF16" s="665"/>
      <c r="DG16" s="665"/>
      <c r="DH16" s="665"/>
      <c r="DI16" s="665"/>
      <c r="DJ16" s="665"/>
      <c r="DK16" s="665"/>
      <c r="DL16" s="665"/>
      <c r="DM16" s="665"/>
      <c r="DN16" s="665"/>
      <c r="DO16" s="665"/>
      <c r="DP16" s="666"/>
      <c r="DQ16" s="670" t="s">
        <v>129</v>
      </c>
      <c r="DR16" s="665"/>
      <c r="DS16" s="665"/>
      <c r="DT16" s="665"/>
      <c r="DU16" s="665"/>
      <c r="DV16" s="665"/>
      <c r="DW16" s="665"/>
      <c r="DX16" s="665"/>
      <c r="DY16" s="665"/>
      <c r="DZ16" s="665"/>
      <c r="EA16" s="665"/>
      <c r="EB16" s="665"/>
      <c r="EC16" s="708"/>
    </row>
    <row r="17" spans="2:133" ht="11.25" customHeight="1" x14ac:dyDescent="0.15">
      <c r="B17" s="661" t="s">
        <v>269</v>
      </c>
      <c r="C17" s="662"/>
      <c r="D17" s="662"/>
      <c r="E17" s="662"/>
      <c r="F17" s="662"/>
      <c r="G17" s="662"/>
      <c r="H17" s="662"/>
      <c r="I17" s="662"/>
      <c r="J17" s="662"/>
      <c r="K17" s="662"/>
      <c r="L17" s="662"/>
      <c r="M17" s="662"/>
      <c r="N17" s="662"/>
      <c r="O17" s="662"/>
      <c r="P17" s="662"/>
      <c r="Q17" s="663"/>
      <c r="R17" s="664">
        <v>14651</v>
      </c>
      <c r="S17" s="665"/>
      <c r="T17" s="665"/>
      <c r="U17" s="665"/>
      <c r="V17" s="665"/>
      <c r="W17" s="665"/>
      <c r="X17" s="665"/>
      <c r="Y17" s="666"/>
      <c r="Z17" s="691">
        <v>0.2</v>
      </c>
      <c r="AA17" s="691"/>
      <c r="AB17" s="691"/>
      <c r="AC17" s="691"/>
      <c r="AD17" s="692">
        <v>14651</v>
      </c>
      <c r="AE17" s="692"/>
      <c r="AF17" s="692"/>
      <c r="AG17" s="692"/>
      <c r="AH17" s="692"/>
      <c r="AI17" s="692"/>
      <c r="AJ17" s="692"/>
      <c r="AK17" s="692"/>
      <c r="AL17" s="667">
        <v>0.3</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698" t="s">
        <v>271</v>
      </c>
      <c r="CE17" s="699"/>
      <c r="CF17" s="699"/>
      <c r="CG17" s="699"/>
      <c r="CH17" s="699"/>
      <c r="CI17" s="699"/>
      <c r="CJ17" s="699"/>
      <c r="CK17" s="699"/>
      <c r="CL17" s="699"/>
      <c r="CM17" s="699"/>
      <c r="CN17" s="699"/>
      <c r="CO17" s="699"/>
      <c r="CP17" s="699"/>
      <c r="CQ17" s="700"/>
      <c r="CR17" s="664">
        <v>576887</v>
      </c>
      <c r="CS17" s="665"/>
      <c r="CT17" s="665"/>
      <c r="CU17" s="665"/>
      <c r="CV17" s="665"/>
      <c r="CW17" s="665"/>
      <c r="CX17" s="665"/>
      <c r="CY17" s="666"/>
      <c r="CZ17" s="691">
        <v>8.5</v>
      </c>
      <c r="DA17" s="691"/>
      <c r="DB17" s="691"/>
      <c r="DC17" s="691"/>
      <c r="DD17" s="670" t="s">
        <v>129</v>
      </c>
      <c r="DE17" s="665"/>
      <c r="DF17" s="665"/>
      <c r="DG17" s="665"/>
      <c r="DH17" s="665"/>
      <c r="DI17" s="665"/>
      <c r="DJ17" s="665"/>
      <c r="DK17" s="665"/>
      <c r="DL17" s="665"/>
      <c r="DM17" s="665"/>
      <c r="DN17" s="665"/>
      <c r="DO17" s="665"/>
      <c r="DP17" s="666"/>
      <c r="DQ17" s="670">
        <v>576887</v>
      </c>
      <c r="DR17" s="665"/>
      <c r="DS17" s="665"/>
      <c r="DT17" s="665"/>
      <c r="DU17" s="665"/>
      <c r="DV17" s="665"/>
      <c r="DW17" s="665"/>
      <c r="DX17" s="665"/>
      <c r="DY17" s="665"/>
      <c r="DZ17" s="665"/>
      <c r="EA17" s="665"/>
      <c r="EB17" s="665"/>
      <c r="EC17" s="708"/>
    </row>
    <row r="18" spans="2:133" ht="11.25" customHeight="1" x14ac:dyDescent="0.15">
      <c r="B18" s="661" t="s">
        <v>272</v>
      </c>
      <c r="C18" s="662"/>
      <c r="D18" s="662"/>
      <c r="E18" s="662"/>
      <c r="F18" s="662"/>
      <c r="G18" s="662"/>
      <c r="H18" s="662"/>
      <c r="I18" s="662"/>
      <c r="J18" s="662"/>
      <c r="K18" s="662"/>
      <c r="L18" s="662"/>
      <c r="M18" s="662"/>
      <c r="N18" s="662"/>
      <c r="O18" s="662"/>
      <c r="P18" s="662"/>
      <c r="Q18" s="663"/>
      <c r="R18" s="664">
        <v>21087</v>
      </c>
      <c r="S18" s="665"/>
      <c r="T18" s="665"/>
      <c r="U18" s="665"/>
      <c r="V18" s="665"/>
      <c r="W18" s="665"/>
      <c r="X18" s="665"/>
      <c r="Y18" s="666"/>
      <c r="Z18" s="691">
        <v>0.3</v>
      </c>
      <c r="AA18" s="691"/>
      <c r="AB18" s="691"/>
      <c r="AC18" s="691"/>
      <c r="AD18" s="692">
        <v>21087</v>
      </c>
      <c r="AE18" s="692"/>
      <c r="AF18" s="692"/>
      <c r="AG18" s="692"/>
      <c r="AH18" s="692"/>
      <c r="AI18" s="692"/>
      <c r="AJ18" s="692"/>
      <c r="AK18" s="692"/>
      <c r="AL18" s="667">
        <v>0.5</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698" t="s">
        <v>274</v>
      </c>
      <c r="CE18" s="699"/>
      <c r="CF18" s="699"/>
      <c r="CG18" s="699"/>
      <c r="CH18" s="699"/>
      <c r="CI18" s="699"/>
      <c r="CJ18" s="699"/>
      <c r="CK18" s="699"/>
      <c r="CL18" s="699"/>
      <c r="CM18" s="699"/>
      <c r="CN18" s="699"/>
      <c r="CO18" s="699"/>
      <c r="CP18" s="699"/>
      <c r="CQ18" s="700"/>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8"/>
    </row>
    <row r="19" spans="2:133" ht="11.25" customHeight="1" x14ac:dyDescent="0.15">
      <c r="B19" s="661" t="s">
        <v>275</v>
      </c>
      <c r="C19" s="662"/>
      <c r="D19" s="662"/>
      <c r="E19" s="662"/>
      <c r="F19" s="662"/>
      <c r="G19" s="662"/>
      <c r="H19" s="662"/>
      <c r="I19" s="662"/>
      <c r="J19" s="662"/>
      <c r="K19" s="662"/>
      <c r="L19" s="662"/>
      <c r="M19" s="662"/>
      <c r="N19" s="662"/>
      <c r="O19" s="662"/>
      <c r="P19" s="662"/>
      <c r="Q19" s="663"/>
      <c r="R19" s="664">
        <v>13007</v>
      </c>
      <c r="S19" s="665"/>
      <c r="T19" s="665"/>
      <c r="U19" s="665"/>
      <c r="V19" s="665"/>
      <c r="W19" s="665"/>
      <c r="X19" s="665"/>
      <c r="Y19" s="666"/>
      <c r="Z19" s="691">
        <v>0.2</v>
      </c>
      <c r="AA19" s="691"/>
      <c r="AB19" s="691"/>
      <c r="AC19" s="691"/>
      <c r="AD19" s="692">
        <v>13007</v>
      </c>
      <c r="AE19" s="692"/>
      <c r="AF19" s="692"/>
      <c r="AG19" s="692"/>
      <c r="AH19" s="692"/>
      <c r="AI19" s="692"/>
      <c r="AJ19" s="692"/>
      <c r="AK19" s="692"/>
      <c r="AL19" s="667">
        <v>0.3</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282</v>
      </c>
      <c r="BH19" s="665"/>
      <c r="BI19" s="665"/>
      <c r="BJ19" s="665"/>
      <c r="BK19" s="665"/>
      <c r="BL19" s="665"/>
      <c r="BM19" s="665"/>
      <c r="BN19" s="666"/>
      <c r="BO19" s="691">
        <v>0</v>
      </c>
      <c r="BP19" s="691"/>
      <c r="BQ19" s="691"/>
      <c r="BR19" s="691"/>
      <c r="BS19" s="692" t="s">
        <v>129</v>
      </c>
      <c r="BT19" s="692"/>
      <c r="BU19" s="692"/>
      <c r="BV19" s="692"/>
      <c r="BW19" s="692"/>
      <c r="BX19" s="692"/>
      <c r="BY19" s="692"/>
      <c r="BZ19" s="692"/>
      <c r="CA19" s="692"/>
      <c r="CB19" s="750"/>
      <c r="CD19" s="698" t="s">
        <v>277</v>
      </c>
      <c r="CE19" s="699"/>
      <c r="CF19" s="699"/>
      <c r="CG19" s="699"/>
      <c r="CH19" s="699"/>
      <c r="CI19" s="699"/>
      <c r="CJ19" s="699"/>
      <c r="CK19" s="699"/>
      <c r="CL19" s="699"/>
      <c r="CM19" s="699"/>
      <c r="CN19" s="699"/>
      <c r="CO19" s="699"/>
      <c r="CP19" s="699"/>
      <c r="CQ19" s="700"/>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8"/>
    </row>
    <row r="20" spans="2:133" ht="11.25" customHeight="1" x14ac:dyDescent="0.15">
      <c r="B20" s="661" t="s">
        <v>278</v>
      </c>
      <c r="C20" s="662"/>
      <c r="D20" s="662"/>
      <c r="E20" s="662"/>
      <c r="F20" s="662"/>
      <c r="G20" s="662"/>
      <c r="H20" s="662"/>
      <c r="I20" s="662"/>
      <c r="J20" s="662"/>
      <c r="K20" s="662"/>
      <c r="L20" s="662"/>
      <c r="M20" s="662"/>
      <c r="N20" s="662"/>
      <c r="O20" s="662"/>
      <c r="P20" s="662"/>
      <c r="Q20" s="663"/>
      <c r="R20" s="664">
        <v>2736</v>
      </c>
      <c r="S20" s="665"/>
      <c r="T20" s="665"/>
      <c r="U20" s="665"/>
      <c r="V20" s="665"/>
      <c r="W20" s="665"/>
      <c r="X20" s="665"/>
      <c r="Y20" s="666"/>
      <c r="Z20" s="691">
        <v>0</v>
      </c>
      <c r="AA20" s="691"/>
      <c r="AB20" s="691"/>
      <c r="AC20" s="691"/>
      <c r="AD20" s="692">
        <v>2736</v>
      </c>
      <c r="AE20" s="692"/>
      <c r="AF20" s="692"/>
      <c r="AG20" s="692"/>
      <c r="AH20" s="692"/>
      <c r="AI20" s="692"/>
      <c r="AJ20" s="692"/>
      <c r="AK20" s="692"/>
      <c r="AL20" s="667">
        <v>0.1</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282</v>
      </c>
      <c r="BH20" s="665"/>
      <c r="BI20" s="665"/>
      <c r="BJ20" s="665"/>
      <c r="BK20" s="665"/>
      <c r="BL20" s="665"/>
      <c r="BM20" s="665"/>
      <c r="BN20" s="666"/>
      <c r="BO20" s="691">
        <v>0</v>
      </c>
      <c r="BP20" s="691"/>
      <c r="BQ20" s="691"/>
      <c r="BR20" s="691"/>
      <c r="BS20" s="692" t="s">
        <v>129</v>
      </c>
      <c r="BT20" s="692"/>
      <c r="BU20" s="692"/>
      <c r="BV20" s="692"/>
      <c r="BW20" s="692"/>
      <c r="BX20" s="692"/>
      <c r="BY20" s="692"/>
      <c r="BZ20" s="692"/>
      <c r="CA20" s="692"/>
      <c r="CB20" s="750"/>
      <c r="CD20" s="698" t="s">
        <v>280</v>
      </c>
      <c r="CE20" s="699"/>
      <c r="CF20" s="699"/>
      <c r="CG20" s="699"/>
      <c r="CH20" s="699"/>
      <c r="CI20" s="699"/>
      <c r="CJ20" s="699"/>
      <c r="CK20" s="699"/>
      <c r="CL20" s="699"/>
      <c r="CM20" s="699"/>
      <c r="CN20" s="699"/>
      <c r="CO20" s="699"/>
      <c r="CP20" s="699"/>
      <c r="CQ20" s="700"/>
      <c r="CR20" s="664">
        <v>6766335</v>
      </c>
      <c r="CS20" s="665"/>
      <c r="CT20" s="665"/>
      <c r="CU20" s="665"/>
      <c r="CV20" s="665"/>
      <c r="CW20" s="665"/>
      <c r="CX20" s="665"/>
      <c r="CY20" s="666"/>
      <c r="CZ20" s="691">
        <v>100</v>
      </c>
      <c r="DA20" s="691"/>
      <c r="DB20" s="691"/>
      <c r="DC20" s="691"/>
      <c r="DD20" s="670">
        <v>492346</v>
      </c>
      <c r="DE20" s="665"/>
      <c r="DF20" s="665"/>
      <c r="DG20" s="665"/>
      <c r="DH20" s="665"/>
      <c r="DI20" s="665"/>
      <c r="DJ20" s="665"/>
      <c r="DK20" s="665"/>
      <c r="DL20" s="665"/>
      <c r="DM20" s="665"/>
      <c r="DN20" s="665"/>
      <c r="DO20" s="665"/>
      <c r="DP20" s="666"/>
      <c r="DQ20" s="670">
        <v>4641626</v>
      </c>
      <c r="DR20" s="665"/>
      <c r="DS20" s="665"/>
      <c r="DT20" s="665"/>
      <c r="DU20" s="665"/>
      <c r="DV20" s="665"/>
      <c r="DW20" s="665"/>
      <c r="DX20" s="665"/>
      <c r="DY20" s="665"/>
      <c r="DZ20" s="665"/>
      <c r="EA20" s="665"/>
      <c r="EB20" s="665"/>
      <c r="EC20" s="708"/>
    </row>
    <row r="21" spans="2:133" ht="11.25" customHeight="1" x14ac:dyDescent="0.15">
      <c r="B21" s="661" t="s">
        <v>281</v>
      </c>
      <c r="C21" s="662"/>
      <c r="D21" s="662"/>
      <c r="E21" s="662"/>
      <c r="F21" s="662"/>
      <c r="G21" s="662"/>
      <c r="H21" s="662"/>
      <c r="I21" s="662"/>
      <c r="J21" s="662"/>
      <c r="K21" s="662"/>
      <c r="L21" s="662"/>
      <c r="M21" s="662"/>
      <c r="N21" s="662"/>
      <c r="O21" s="662"/>
      <c r="P21" s="662"/>
      <c r="Q21" s="663"/>
      <c r="R21" s="664">
        <v>1133</v>
      </c>
      <c r="S21" s="665"/>
      <c r="T21" s="665"/>
      <c r="U21" s="665"/>
      <c r="V21" s="665"/>
      <c r="W21" s="665"/>
      <c r="X21" s="665"/>
      <c r="Y21" s="666"/>
      <c r="Z21" s="691">
        <v>0</v>
      </c>
      <c r="AA21" s="691"/>
      <c r="AB21" s="691"/>
      <c r="AC21" s="691"/>
      <c r="AD21" s="692">
        <v>1133</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v>282</v>
      </c>
      <c r="BH21" s="665"/>
      <c r="BI21" s="665"/>
      <c r="BJ21" s="665"/>
      <c r="BK21" s="665"/>
      <c r="BL21" s="665"/>
      <c r="BM21" s="665"/>
      <c r="BN21" s="666"/>
      <c r="BO21" s="691">
        <v>0</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283</v>
      </c>
      <c r="C22" s="728"/>
      <c r="D22" s="728"/>
      <c r="E22" s="728"/>
      <c r="F22" s="728"/>
      <c r="G22" s="728"/>
      <c r="H22" s="728"/>
      <c r="I22" s="728"/>
      <c r="J22" s="728"/>
      <c r="K22" s="728"/>
      <c r="L22" s="728"/>
      <c r="M22" s="728"/>
      <c r="N22" s="728"/>
      <c r="O22" s="728"/>
      <c r="P22" s="728"/>
      <c r="Q22" s="729"/>
      <c r="R22" s="664">
        <v>4211</v>
      </c>
      <c r="S22" s="665"/>
      <c r="T22" s="665"/>
      <c r="U22" s="665"/>
      <c r="V22" s="665"/>
      <c r="W22" s="665"/>
      <c r="X22" s="665"/>
      <c r="Y22" s="666"/>
      <c r="Z22" s="691">
        <v>0.1</v>
      </c>
      <c r="AA22" s="691"/>
      <c r="AB22" s="691"/>
      <c r="AC22" s="691"/>
      <c r="AD22" s="692">
        <v>4211</v>
      </c>
      <c r="AE22" s="692"/>
      <c r="AF22" s="692"/>
      <c r="AG22" s="692"/>
      <c r="AH22" s="692"/>
      <c r="AI22" s="692"/>
      <c r="AJ22" s="692"/>
      <c r="AK22" s="692"/>
      <c r="AL22" s="667">
        <v>0.10000000149011612</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286</v>
      </c>
      <c r="C23" s="662"/>
      <c r="D23" s="662"/>
      <c r="E23" s="662"/>
      <c r="F23" s="662"/>
      <c r="G23" s="662"/>
      <c r="H23" s="662"/>
      <c r="I23" s="662"/>
      <c r="J23" s="662"/>
      <c r="K23" s="662"/>
      <c r="L23" s="662"/>
      <c r="M23" s="662"/>
      <c r="N23" s="662"/>
      <c r="O23" s="662"/>
      <c r="P23" s="662"/>
      <c r="Q23" s="663"/>
      <c r="R23" s="664">
        <v>2408234</v>
      </c>
      <c r="S23" s="665"/>
      <c r="T23" s="665"/>
      <c r="U23" s="665"/>
      <c r="V23" s="665"/>
      <c r="W23" s="665"/>
      <c r="X23" s="665"/>
      <c r="Y23" s="666"/>
      <c r="Z23" s="691">
        <v>34.700000000000003</v>
      </c>
      <c r="AA23" s="691"/>
      <c r="AB23" s="691"/>
      <c r="AC23" s="691"/>
      <c r="AD23" s="692">
        <v>2247223</v>
      </c>
      <c r="AE23" s="692"/>
      <c r="AF23" s="692"/>
      <c r="AG23" s="692"/>
      <c r="AH23" s="692"/>
      <c r="AI23" s="692"/>
      <c r="AJ23" s="692"/>
      <c r="AK23" s="692"/>
      <c r="AL23" s="667">
        <v>52.4</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129</v>
      </c>
      <c r="BH23" s="665"/>
      <c r="BI23" s="665"/>
      <c r="BJ23" s="665"/>
      <c r="BK23" s="665"/>
      <c r="BL23" s="665"/>
      <c r="BM23" s="665"/>
      <c r="BN23" s="666"/>
      <c r="BO23" s="691" t="s">
        <v>129</v>
      </c>
      <c r="BP23" s="691"/>
      <c r="BQ23" s="691"/>
      <c r="BR23" s="691"/>
      <c r="BS23" s="692" t="s">
        <v>129</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15">
      <c r="B24" s="661" t="s">
        <v>293</v>
      </c>
      <c r="C24" s="662"/>
      <c r="D24" s="662"/>
      <c r="E24" s="662"/>
      <c r="F24" s="662"/>
      <c r="G24" s="662"/>
      <c r="H24" s="662"/>
      <c r="I24" s="662"/>
      <c r="J24" s="662"/>
      <c r="K24" s="662"/>
      <c r="L24" s="662"/>
      <c r="M24" s="662"/>
      <c r="N24" s="662"/>
      <c r="O24" s="662"/>
      <c r="P24" s="662"/>
      <c r="Q24" s="663"/>
      <c r="R24" s="664">
        <v>2247223</v>
      </c>
      <c r="S24" s="665"/>
      <c r="T24" s="665"/>
      <c r="U24" s="665"/>
      <c r="V24" s="665"/>
      <c r="W24" s="665"/>
      <c r="X24" s="665"/>
      <c r="Y24" s="666"/>
      <c r="Z24" s="691">
        <v>32.299999999999997</v>
      </c>
      <c r="AA24" s="691"/>
      <c r="AB24" s="691"/>
      <c r="AC24" s="691"/>
      <c r="AD24" s="692">
        <v>2247223</v>
      </c>
      <c r="AE24" s="692"/>
      <c r="AF24" s="692"/>
      <c r="AG24" s="692"/>
      <c r="AH24" s="692"/>
      <c r="AI24" s="692"/>
      <c r="AJ24" s="692"/>
      <c r="AK24" s="692"/>
      <c r="AL24" s="667">
        <v>52.4</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3122818</v>
      </c>
      <c r="CS24" s="718"/>
      <c r="CT24" s="718"/>
      <c r="CU24" s="718"/>
      <c r="CV24" s="718"/>
      <c r="CW24" s="718"/>
      <c r="CX24" s="718"/>
      <c r="CY24" s="761"/>
      <c r="CZ24" s="762">
        <v>46.2</v>
      </c>
      <c r="DA24" s="737"/>
      <c r="DB24" s="737"/>
      <c r="DC24" s="765"/>
      <c r="DD24" s="760">
        <v>2210410</v>
      </c>
      <c r="DE24" s="718"/>
      <c r="DF24" s="718"/>
      <c r="DG24" s="718"/>
      <c r="DH24" s="718"/>
      <c r="DI24" s="718"/>
      <c r="DJ24" s="718"/>
      <c r="DK24" s="761"/>
      <c r="DL24" s="760">
        <v>2201076</v>
      </c>
      <c r="DM24" s="718"/>
      <c r="DN24" s="718"/>
      <c r="DO24" s="718"/>
      <c r="DP24" s="718"/>
      <c r="DQ24" s="718"/>
      <c r="DR24" s="718"/>
      <c r="DS24" s="718"/>
      <c r="DT24" s="718"/>
      <c r="DU24" s="718"/>
      <c r="DV24" s="761"/>
      <c r="DW24" s="762">
        <v>50.2</v>
      </c>
      <c r="DX24" s="737"/>
      <c r="DY24" s="737"/>
      <c r="DZ24" s="737"/>
      <c r="EA24" s="737"/>
      <c r="EB24" s="737"/>
      <c r="EC24" s="763"/>
    </row>
    <row r="25" spans="2:133" ht="11.25" customHeight="1" x14ac:dyDescent="0.15">
      <c r="B25" s="661" t="s">
        <v>296</v>
      </c>
      <c r="C25" s="662"/>
      <c r="D25" s="662"/>
      <c r="E25" s="662"/>
      <c r="F25" s="662"/>
      <c r="G25" s="662"/>
      <c r="H25" s="662"/>
      <c r="I25" s="662"/>
      <c r="J25" s="662"/>
      <c r="K25" s="662"/>
      <c r="L25" s="662"/>
      <c r="M25" s="662"/>
      <c r="N25" s="662"/>
      <c r="O25" s="662"/>
      <c r="P25" s="662"/>
      <c r="Q25" s="663"/>
      <c r="R25" s="664">
        <v>161011</v>
      </c>
      <c r="S25" s="665"/>
      <c r="T25" s="665"/>
      <c r="U25" s="665"/>
      <c r="V25" s="665"/>
      <c r="W25" s="665"/>
      <c r="X25" s="665"/>
      <c r="Y25" s="666"/>
      <c r="Z25" s="691">
        <v>2.2999999999999998</v>
      </c>
      <c r="AA25" s="691"/>
      <c r="AB25" s="691"/>
      <c r="AC25" s="691"/>
      <c r="AD25" s="692" t="s">
        <v>129</v>
      </c>
      <c r="AE25" s="692"/>
      <c r="AF25" s="692"/>
      <c r="AG25" s="692"/>
      <c r="AH25" s="692"/>
      <c r="AI25" s="692"/>
      <c r="AJ25" s="692"/>
      <c r="AK25" s="692"/>
      <c r="AL25" s="667" t="s">
        <v>129</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698" t="s">
        <v>298</v>
      </c>
      <c r="CE25" s="699"/>
      <c r="CF25" s="699"/>
      <c r="CG25" s="699"/>
      <c r="CH25" s="699"/>
      <c r="CI25" s="699"/>
      <c r="CJ25" s="699"/>
      <c r="CK25" s="699"/>
      <c r="CL25" s="699"/>
      <c r="CM25" s="699"/>
      <c r="CN25" s="699"/>
      <c r="CO25" s="699"/>
      <c r="CP25" s="699"/>
      <c r="CQ25" s="700"/>
      <c r="CR25" s="664">
        <v>1402525</v>
      </c>
      <c r="CS25" s="675"/>
      <c r="CT25" s="675"/>
      <c r="CU25" s="675"/>
      <c r="CV25" s="675"/>
      <c r="CW25" s="675"/>
      <c r="CX25" s="675"/>
      <c r="CY25" s="676"/>
      <c r="CZ25" s="667">
        <v>20.7</v>
      </c>
      <c r="DA25" s="677"/>
      <c r="DB25" s="677"/>
      <c r="DC25" s="678"/>
      <c r="DD25" s="670">
        <v>1291245</v>
      </c>
      <c r="DE25" s="675"/>
      <c r="DF25" s="675"/>
      <c r="DG25" s="675"/>
      <c r="DH25" s="675"/>
      <c r="DI25" s="675"/>
      <c r="DJ25" s="675"/>
      <c r="DK25" s="676"/>
      <c r="DL25" s="670">
        <v>1283393</v>
      </c>
      <c r="DM25" s="675"/>
      <c r="DN25" s="675"/>
      <c r="DO25" s="675"/>
      <c r="DP25" s="675"/>
      <c r="DQ25" s="675"/>
      <c r="DR25" s="675"/>
      <c r="DS25" s="675"/>
      <c r="DT25" s="675"/>
      <c r="DU25" s="675"/>
      <c r="DV25" s="676"/>
      <c r="DW25" s="667">
        <v>29.3</v>
      </c>
      <c r="DX25" s="677"/>
      <c r="DY25" s="677"/>
      <c r="DZ25" s="677"/>
      <c r="EA25" s="677"/>
      <c r="EB25" s="677"/>
      <c r="EC25" s="709"/>
    </row>
    <row r="26" spans="2:133" ht="11.25" customHeight="1" x14ac:dyDescent="0.15">
      <c r="B26" s="661" t="s">
        <v>299</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698" t="s">
        <v>301</v>
      </c>
      <c r="CE26" s="699"/>
      <c r="CF26" s="699"/>
      <c r="CG26" s="699"/>
      <c r="CH26" s="699"/>
      <c r="CI26" s="699"/>
      <c r="CJ26" s="699"/>
      <c r="CK26" s="699"/>
      <c r="CL26" s="699"/>
      <c r="CM26" s="699"/>
      <c r="CN26" s="699"/>
      <c r="CO26" s="699"/>
      <c r="CP26" s="699"/>
      <c r="CQ26" s="700"/>
      <c r="CR26" s="664">
        <v>754877</v>
      </c>
      <c r="CS26" s="665"/>
      <c r="CT26" s="665"/>
      <c r="CU26" s="665"/>
      <c r="CV26" s="665"/>
      <c r="CW26" s="665"/>
      <c r="CX26" s="665"/>
      <c r="CY26" s="666"/>
      <c r="CZ26" s="667">
        <v>11.2</v>
      </c>
      <c r="DA26" s="677"/>
      <c r="DB26" s="677"/>
      <c r="DC26" s="678"/>
      <c r="DD26" s="670">
        <v>676683</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709"/>
    </row>
    <row r="27" spans="2:133" ht="11.25" customHeight="1" x14ac:dyDescent="0.15">
      <c r="B27" s="661" t="s">
        <v>302</v>
      </c>
      <c r="C27" s="662"/>
      <c r="D27" s="662"/>
      <c r="E27" s="662"/>
      <c r="F27" s="662"/>
      <c r="G27" s="662"/>
      <c r="H27" s="662"/>
      <c r="I27" s="662"/>
      <c r="J27" s="662"/>
      <c r="K27" s="662"/>
      <c r="L27" s="662"/>
      <c r="M27" s="662"/>
      <c r="N27" s="662"/>
      <c r="O27" s="662"/>
      <c r="P27" s="662"/>
      <c r="Q27" s="663"/>
      <c r="R27" s="664">
        <v>4422415</v>
      </c>
      <c r="S27" s="665"/>
      <c r="T27" s="665"/>
      <c r="U27" s="665"/>
      <c r="V27" s="665"/>
      <c r="W27" s="665"/>
      <c r="X27" s="665"/>
      <c r="Y27" s="666"/>
      <c r="Z27" s="691">
        <v>63.6</v>
      </c>
      <c r="AA27" s="691"/>
      <c r="AB27" s="691"/>
      <c r="AC27" s="691"/>
      <c r="AD27" s="692">
        <v>4261404</v>
      </c>
      <c r="AE27" s="692"/>
      <c r="AF27" s="692"/>
      <c r="AG27" s="692"/>
      <c r="AH27" s="692"/>
      <c r="AI27" s="692"/>
      <c r="AJ27" s="692"/>
      <c r="AK27" s="692"/>
      <c r="AL27" s="667">
        <v>99.400001525878906</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1485491</v>
      </c>
      <c r="BH27" s="665"/>
      <c r="BI27" s="665"/>
      <c r="BJ27" s="665"/>
      <c r="BK27" s="665"/>
      <c r="BL27" s="665"/>
      <c r="BM27" s="665"/>
      <c r="BN27" s="666"/>
      <c r="BO27" s="691">
        <v>100</v>
      </c>
      <c r="BP27" s="691"/>
      <c r="BQ27" s="691"/>
      <c r="BR27" s="691"/>
      <c r="BS27" s="692" t="s">
        <v>129</v>
      </c>
      <c r="BT27" s="692"/>
      <c r="BU27" s="692"/>
      <c r="BV27" s="692"/>
      <c r="BW27" s="692"/>
      <c r="BX27" s="692"/>
      <c r="BY27" s="692"/>
      <c r="BZ27" s="692"/>
      <c r="CA27" s="692"/>
      <c r="CB27" s="750"/>
      <c r="CD27" s="698" t="s">
        <v>304</v>
      </c>
      <c r="CE27" s="699"/>
      <c r="CF27" s="699"/>
      <c r="CG27" s="699"/>
      <c r="CH27" s="699"/>
      <c r="CI27" s="699"/>
      <c r="CJ27" s="699"/>
      <c r="CK27" s="699"/>
      <c r="CL27" s="699"/>
      <c r="CM27" s="699"/>
      <c r="CN27" s="699"/>
      <c r="CO27" s="699"/>
      <c r="CP27" s="699"/>
      <c r="CQ27" s="700"/>
      <c r="CR27" s="664">
        <v>1143406</v>
      </c>
      <c r="CS27" s="675"/>
      <c r="CT27" s="675"/>
      <c r="CU27" s="675"/>
      <c r="CV27" s="675"/>
      <c r="CW27" s="675"/>
      <c r="CX27" s="675"/>
      <c r="CY27" s="676"/>
      <c r="CZ27" s="667">
        <v>16.899999999999999</v>
      </c>
      <c r="DA27" s="677"/>
      <c r="DB27" s="677"/>
      <c r="DC27" s="678"/>
      <c r="DD27" s="670">
        <v>342278</v>
      </c>
      <c r="DE27" s="675"/>
      <c r="DF27" s="675"/>
      <c r="DG27" s="675"/>
      <c r="DH27" s="675"/>
      <c r="DI27" s="675"/>
      <c r="DJ27" s="675"/>
      <c r="DK27" s="676"/>
      <c r="DL27" s="670">
        <v>340796</v>
      </c>
      <c r="DM27" s="675"/>
      <c r="DN27" s="675"/>
      <c r="DO27" s="675"/>
      <c r="DP27" s="675"/>
      <c r="DQ27" s="675"/>
      <c r="DR27" s="675"/>
      <c r="DS27" s="675"/>
      <c r="DT27" s="675"/>
      <c r="DU27" s="675"/>
      <c r="DV27" s="676"/>
      <c r="DW27" s="667">
        <v>7.8</v>
      </c>
      <c r="DX27" s="677"/>
      <c r="DY27" s="677"/>
      <c r="DZ27" s="677"/>
      <c r="EA27" s="677"/>
      <c r="EB27" s="677"/>
      <c r="EC27" s="709"/>
    </row>
    <row r="28" spans="2:133" ht="11.25" customHeight="1" x14ac:dyDescent="0.15">
      <c r="B28" s="661" t="s">
        <v>305</v>
      </c>
      <c r="C28" s="662"/>
      <c r="D28" s="662"/>
      <c r="E28" s="662"/>
      <c r="F28" s="662"/>
      <c r="G28" s="662"/>
      <c r="H28" s="662"/>
      <c r="I28" s="662"/>
      <c r="J28" s="662"/>
      <c r="K28" s="662"/>
      <c r="L28" s="662"/>
      <c r="M28" s="662"/>
      <c r="N28" s="662"/>
      <c r="O28" s="662"/>
      <c r="P28" s="662"/>
      <c r="Q28" s="663"/>
      <c r="R28" s="664">
        <v>2173</v>
      </c>
      <c r="S28" s="665"/>
      <c r="T28" s="665"/>
      <c r="U28" s="665"/>
      <c r="V28" s="665"/>
      <c r="W28" s="665"/>
      <c r="X28" s="665"/>
      <c r="Y28" s="666"/>
      <c r="Z28" s="691">
        <v>0</v>
      </c>
      <c r="AA28" s="691"/>
      <c r="AB28" s="691"/>
      <c r="AC28" s="691"/>
      <c r="AD28" s="692">
        <v>2173</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306</v>
      </c>
      <c r="CE28" s="699"/>
      <c r="CF28" s="699"/>
      <c r="CG28" s="699"/>
      <c r="CH28" s="699"/>
      <c r="CI28" s="699"/>
      <c r="CJ28" s="699"/>
      <c r="CK28" s="699"/>
      <c r="CL28" s="699"/>
      <c r="CM28" s="699"/>
      <c r="CN28" s="699"/>
      <c r="CO28" s="699"/>
      <c r="CP28" s="699"/>
      <c r="CQ28" s="700"/>
      <c r="CR28" s="664">
        <v>576887</v>
      </c>
      <c r="CS28" s="665"/>
      <c r="CT28" s="665"/>
      <c r="CU28" s="665"/>
      <c r="CV28" s="665"/>
      <c r="CW28" s="665"/>
      <c r="CX28" s="665"/>
      <c r="CY28" s="666"/>
      <c r="CZ28" s="667">
        <v>8.5</v>
      </c>
      <c r="DA28" s="677"/>
      <c r="DB28" s="677"/>
      <c r="DC28" s="678"/>
      <c r="DD28" s="670">
        <v>576887</v>
      </c>
      <c r="DE28" s="665"/>
      <c r="DF28" s="665"/>
      <c r="DG28" s="665"/>
      <c r="DH28" s="665"/>
      <c r="DI28" s="665"/>
      <c r="DJ28" s="665"/>
      <c r="DK28" s="666"/>
      <c r="DL28" s="670">
        <v>576887</v>
      </c>
      <c r="DM28" s="665"/>
      <c r="DN28" s="665"/>
      <c r="DO28" s="665"/>
      <c r="DP28" s="665"/>
      <c r="DQ28" s="665"/>
      <c r="DR28" s="665"/>
      <c r="DS28" s="665"/>
      <c r="DT28" s="665"/>
      <c r="DU28" s="665"/>
      <c r="DV28" s="666"/>
      <c r="DW28" s="667">
        <v>13.2</v>
      </c>
      <c r="DX28" s="677"/>
      <c r="DY28" s="677"/>
      <c r="DZ28" s="677"/>
      <c r="EA28" s="677"/>
      <c r="EB28" s="677"/>
      <c r="EC28" s="709"/>
    </row>
    <row r="29" spans="2:133" ht="11.25" customHeight="1" x14ac:dyDescent="0.15">
      <c r="B29" s="661" t="s">
        <v>307</v>
      </c>
      <c r="C29" s="662"/>
      <c r="D29" s="662"/>
      <c r="E29" s="662"/>
      <c r="F29" s="662"/>
      <c r="G29" s="662"/>
      <c r="H29" s="662"/>
      <c r="I29" s="662"/>
      <c r="J29" s="662"/>
      <c r="K29" s="662"/>
      <c r="L29" s="662"/>
      <c r="M29" s="662"/>
      <c r="N29" s="662"/>
      <c r="O29" s="662"/>
      <c r="P29" s="662"/>
      <c r="Q29" s="663"/>
      <c r="R29" s="664">
        <v>2712</v>
      </c>
      <c r="S29" s="665"/>
      <c r="T29" s="665"/>
      <c r="U29" s="665"/>
      <c r="V29" s="665"/>
      <c r="W29" s="665"/>
      <c r="X29" s="665"/>
      <c r="Y29" s="666"/>
      <c r="Z29" s="691">
        <v>0</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698" t="s">
        <v>70</v>
      </c>
      <c r="CG29" s="699"/>
      <c r="CH29" s="699"/>
      <c r="CI29" s="699"/>
      <c r="CJ29" s="699"/>
      <c r="CK29" s="699"/>
      <c r="CL29" s="699"/>
      <c r="CM29" s="699"/>
      <c r="CN29" s="699"/>
      <c r="CO29" s="699"/>
      <c r="CP29" s="699"/>
      <c r="CQ29" s="700"/>
      <c r="CR29" s="664">
        <v>576887</v>
      </c>
      <c r="CS29" s="675"/>
      <c r="CT29" s="675"/>
      <c r="CU29" s="675"/>
      <c r="CV29" s="675"/>
      <c r="CW29" s="675"/>
      <c r="CX29" s="675"/>
      <c r="CY29" s="676"/>
      <c r="CZ29" s="667">
        <v>8.5</v>
      </c>
      <c r="DA29" s="677"/>
      <c r="DB29" s="677"/>
      <c r="DC29" s="678"/>
      <c r="DD29" s="670">
        <v>576887</v>
      </c>
      <c r="DE29" s="675"/>
      <c r="DF29" s="675"/>
      <c r="DG29" s="675"/>
      <c r="DH29" s="675"/>
      <c r="DI29" s="675"/>
      <c r="DJ29" s="675"/>
      <c r="DK29" s="676"/>
      <c r="DL29" s="670">
        <v>576887</v>
      </c>
      <c r="DM29" s="675"/>
      <c r="DN29" s="675"/>
      <c r="DO29" s="675"/>
      <c r="DP29" s="675"/>
      <c r="DQ29" s="675"/>
      <c r="DR29" s="675"/>
      <c r="DS29" s="675"/>
      <c r="DT29" s="675"/>
      <c r="DU29" s="675"/>
      <c r="DV29" s="676"/>
      <c r="DW29" s="667">
        <v>13.2</v>
      </c>
      <c r="DX29" s="677"/>
      <c r="DY29" s="677"/>
      <c r="DZ29" s="677"/>
      <c r="EA29" s="677"/>
      <c r="EB29" s="677"/>
      <c r="EC29" s="709"/>
    </row>
    <row r="30" spans="2:133" ht="11.25" customHeight="1" x14ac:dyDescent="0.15">
      <c r="B30" s="661" t="s">
        <v>309</v>
      </c>
      <c r="C30" s="662"/>
      <c r="D30" s="662"/>
      <c r="E30" s="662"/>
      <c r="F30" s="662"/>
      <c r="G30" s="662"/>
      <c r="H30" s="662"/>
      <c r="I30" s="662"/>
      <c r="J30" s="662"/>
      <c r="K30" s="662"/>
      <c r="L30" s="662"/>
      <c r="M30" s="662"/>
      <c r="N30" s="662"/>
      <c r="O30" s="662"/>
      <c r="P30" s="662"/>
      <c r="Q30" s="663"/>
      <c r="R30" s="664">
        <v>54513</v>
      </c>
      <c r="S30" s="665"/>
      <c r="T30" s="665"/>
      <c r="U30" s="665"/>
      <c r="V30" s="665"/>
      <c r="W30" s="665"/>
      <c r="X30" s="665"/>
      <c r="Y30" s="666"/>
      <c r="Z30" s="691">
        <v>0.8</v>
      </c>
      <c r="AA30" s="691"/>
      <c r="AB30" s="691"/>
      <c r="AC30" s="691"/>
      <c r="AD30" s="692">
        <v>20998</v>
      </c>
      <c r="AE30" s="692"/>
      <c r="AF30" s="692"/>
      <c r="AG30" s="692"/>
      <c r="AH30" s="692"/>
      <c r="AI30" s="692"/>
      <c r="AJ30" s="692"/>
      <c r="AK30" s="692"/>
      <c r="AL30" s="667">
        <v>0.5</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698" t="s">
        <v>312</v>
      </c>
      <c r="CG30" s="699"/>
      <c r="CH30" s="699"/>
      <c r="CI30" s="699"/>
      <c r="CJ30" s="699"/>
      <c r="CK30" s="699"/>
      <c r="CL30" s="699"/>
      <c r="CM30" s="699"/>
      <c r="CN30" s="699"/>
      <c r="CO30" s="699"/>
      <c r="CP30" s="699"/>
      <c r="CQ30" s="700"/>
      <c r="CR30" s="664">
        <v>548686</v>
      </c>
      <c r="CS30" s="665"/>
      <c r="CT30" s="665"/>
      <c r="CU30" s="665"/>
      <c r="CV30" s="665"/>
      <c r="CW30" s="665"/>
      <c r="CX30" s="665"/>
      <c r="CY30" s="666"/>
      <c r="CZ30" s="667">
        <v>8.1</v>
      </c>
      <c r="DA30" s="677"/>
      <c r="DB30" s="677"/>
      <c r="DC30" s="678"/>
      <c r="DD30" s="670">
        <v>548686</v>
      </c>
      <c r="DE30" s="665"/>
      <c r="DF30" s="665"/>
      <c r="DG30" s="665"/>
      <c r="DH30" s="665"/>
      <c r="DI30" s="665"/>
      <c r="DJ30" s="665"/>
      <c r="DK30" s="666"/>
      <c r="DL30" s="670">
        <v>548686</v>
      </c>
      <c r="DM30" s="665"/>
      <c r="DN30" s="665"/>
      <c r="DO30" s="665"/>
      <c r="DP30" s="665"/>
      <c r="DQ30" s="665"/>
      <c r="DR30" s="665"/>
      <c r="DS30" s="665"/>
      <c r="DT30" s="665"/>
      <c r="DU30" s="665"/>
      <c r="DV30" s="666"/>
      <c r="DW30" s="667">
        <v>12.5</v>
      </c>
      <c r="DX30" s="677"/>
      <c r="DY30" s="677"/>
      <c r="DZ30" s="677"/>
      <c r="EA30" s="677"/>
      <c r="EB30" s="677"/>
      <c r="EC30" s="709"/>
    </row>
    <row r="31" spans="2:133" ht="11.25" customHeight="1" x14ac:dyDescent="0.15">
      <c r="B31" s="661" t="s">
        <v>313</v>
      </c>
      <c r="C31" s="662"/>
      <c r="D31" s="662"/>
      <c r="E31" s="662"/>
      <c r="F31" s="662"/>
      <c r="G31" s="662"/>
      <c r="H31" s="662"/>
      <c r="I31" s="662"/>
      <c r="J31" s="662"/>
      <c r="K31" s="662"/>
      <c r="L31" s="662"/>
      <c r="M31" s="662"/>
      <c r="N31" s="662"/>
      <c r="O31" s="662"/>
      <c r="P31" s="662"/>
      <c r="Q31" s="663"/>
      <c r="R31" s="664">
        <v>55123</v>
      </c>
      <c r="S31" s="665"/>
      <c r="T31" s="665"/>
      <c r="U31" s="665"/>
      <c r="V31" s="665"/>
      <c r="W31" s="665"/>
      <c r="X31" s="665"/>
      <c r="Y31" s="666"/>
      <c r="Z31" s="691">
        <v>0.8</v>
      </c>
      <c r="AA31" s="691"/>
      <c r="AB31" s="691"/>
      <c r="AC31" s="691"/>
      <c r="AD31" s="692" t="s">
        <v>129</v>
      </c>
      <c r="AE31" s="692"/>
      <c r="AF31" s="692"/>
      <c r="AG31" s="692"/>
      <c r="AH31" s="692"/>
      <c r="AI31" s="692"/>
      <c r="AJ31" s="692"/>
      <c r="AK31" s="692"/>
      <c r="AL31" s="667" t="s">
        <v>129</v>
      </c>
      <c r="AM31" s="668"/>
      <c r="AN31" s="668"/>
      <c r="AO31" s="693"/>
      <c r="AP31" s="739" t="s">
        <v>314</v>
      </c>
      <c r="AQ31" s="740"/>
      <c r="AR31" s="740"/>
      <c r="AS31" s="740"/>
      <c r="AT31" s="745" t="s">
        <v>315</v>
      </c>
      <c r="AU31" s="366"/>
      <c r="AV31" s="366"/>
      <c r="AW31" s="366"/>
      <c r="AX31" s="732" t="s">
        <v>193</v>
      </c>
      <c r="AY31" s="733"/>
      <c r="AZ31" s="733"/>
      <c r="BA31" s="733"/>
      <c r="BB31" s="733"/>
      <c r="BC31" s="733"/>
      <c r="BD31" s="733"/>
      <c r="BE31" s="733"/>
      <c r="BF31" s="734"/>
      <c r="BG31" s="735">
        <v>99.2</v>
      </c>
      <c r="BH31" s="736"/>
      <c r="BI31" s="736"/>
      <c r="BJ31" s="736"/>
      <c r="BK31" s="736"/>
      <c r="BL31" s="736"/>
      <c r="BM31" s="737">
        <v>96.4</v>
      </c>
      <c r="BN31" s="736"/>
      <c r="BO31" s="736"/>
      <c r="BP31" s="736"/>
      <c r="BQ31" s="738"/>
      <c r="BR31" s="735">
        <v>98.9</v>
      </c>
      <c r="BS31" s="736"/>
      <c r="BT31" s="736"/>
      <c r="BU31" s="736"/>
      <c r="BV31" s="736"/>
      <c r="BW31" s="736"/>
      <c r="BX31" s="737">
        <v>96.3</v>
      </c>
      <c r="BY31" s="736"/>
      <c r="BZ31" s="736"/>
      <c r="CA31" s="736"/>
      <c r="CB31" s="738"/>
      <c r="CD31" s="753"/>
      <c r="CE31" s="754"/>
      <c r="CF31" s="698" t="s">
        <v>316</v>
      </c>
      <c r="CG31" s="699"/>
      <c r="CH31" s="699"/>
      <c r="CI31" s="699"/>
      <c r="CJ31" s="699"/>
      <c r="CK31" s="699"/>
      <c r="CL31" s="699"/>
      <c r="CM31" s="699"/>
      <c r="CN31" s="699"/>
      <c r="CO31" s="699"/>
      <c r="CP31" s="699"/>
      <c r="CQ31" s="700"/>
      <c r="CR31" s="664">
        <v>28201</v>
      </c>
      <c r="CS31" s="675"/>
      <c r="CT31" s="675"/>
      <c r="CU31" s="675"/>
      <c r="CV31" s="675"/>
      <c r="CW31" s="675"/>
      <c r="CX31" s="675"/>
      <c r="CY31" s="676"/>
      <c r="CZ31" s="667">
        <v>0.4</v>
      </c>
      <c r="DA31" s="677"/>
      <c r="DB31" s="677"/>
      <c r="DC31" s="678"/>
      <c r="DD31" s="670">
        <v>28201</v>
      </c>
      <c r="DE31" s="675"/>
      <c r="DF31" s="675"/>
      <c r="DG31" s="675"/>
      <c r="DH31" s="675"/>
      <c r="DI31" s="675"/>
      <c r="DJ31" s="675"/>
      <c r="DK31" s="676"/>
      <c r="DL31" s="670">
        <v>28201</v>
      </c>
      <c r="DM31" s="675"/>
      <c r="DN31" s="675"/>
      <c r="DO31" s="675"/>
      <c r="DP31" s="675"/>
      <c r="DQ31" s="675"/>
      <c r="DR31" s="675"/>
      <c r="DS31" s="675"/>
      <c r="DT31" s="675"/>
      <c r="DU31" s="675"/>
      <c r="DV31" s="676"/>
      <c r="DW31" s="667">
        <v>0.6</v>
      </c>
      <c r="DX31" s="677"/>
      <c r="DY31" s="677"/>
      <c r="DZ31" s="677"/>
      <c r="EA31" s="677"/>
      <c r="EB31" s="677"/>
      <c r="EC31" s="709"/>
    </row>
    <row r="32" spans="2:133" ht="11.25" customHeight="1" x14ac:dyDescent="0.15">
      <c r="B32" s="661" t="s">
        <v>317</v>
      </c>
      <c r="C32" s="662"/>
      <c r="D32" s="662"/>
      <c r="E32" s="662"/>
      <c r="F32" s="662"/>
      <c r="G32" s="662"/>
      <c r="H32" s="662"/>
      <c r="I32" s="662"/>
      <c r="J32" s="662"/>
      <c r="K32" s="662"/>
      <c r="L32" s="662"/>
      <c r="M32" s="662"/>
      <c r="N32" s="662"/>
      <c r="O32" s="662"/>
      <c r="P32" s="662"/>
      <c r="Q32" s="663"/>
      <c r="R32" s="664">
        <v>1298680</v>
      </c>
      <c r="S32" s="665"/>
      <c r="T32" s="665"/>
      <c r="U32" s="665"/>
      <c r="V32" s="665"/>
      <c r="W32" s="665"/>
      <c r="X32" s="665"/>
      <c r="Y32" s="666"/>
      <c r="Z32" s="691">
        <v>18.7</v>
      </c>
      <c r="AA32" s="691"/>
      <c r="AB32" s="691"/>
      <c r="AC32" s="691"/>
      <c r="AD32" s="692" t="s">
        <v>129</v>
      </c>
      <c r="AE32" s="692"/>
      <c r="AF32" s="692"/>
      <c r="AG32" s="692"/>
      <c r="AH32" s="692"/>
      <c r="AI32" s="692"/>
      <c r="AJ32" s="692"/>
      <c r="AK32" s="692"/>
      <c r="AL32" s="667" t="s">
        <v>129</v>
      </c>
      <c r="AM32" s="668"/>
      <c r="AN32" s="668"/>
      <c r="AO32" s="693"/>
      <c r="AP32" s="741"/>
      <c r="AQ32" s="742"/>
      <c r="AR32" s="742"/>
      <c r="AS32" s="742"/>
      <c r="AT32" s="746"/>
      <c r="AU32" s="362" t="s">
        <v>318</v>
      </c>
      <c r="AV32" s="362"/>
      <c r="AW32" s="362"/>
      <c r="AX32" s="661" t="s">
        <v>319</v>
      </c>
      <c r="AY32" s="662"/>
      <c r="AZ32" s="662"/>
      <c r="BA32" s="662"/>
      <c r="BB32" s="662"/>
      <c r="BC32" s="662"/>
      <c r="BD32" s="662"/>
      <c r="BE32" s="662"/>
      <c r="BF32" s="663"/>
      <c r="BG32" s="730">
        <v>99.3</v>
      </c>
      <c r="BH32" s="675"/>
      <c r="BI32" s="675"/>
      <c r="BJ32" s="675"/>
      <c r="BK32" s="675"/>
      <c r="BL32" s="675"/>
      <c r="BM32" s="668">
        <v>98.6</v>
      </c>
      <c r="BN32" s="731"/>
      <c r="BO32" s="731"/>
      <c r="BP32" s="731"/>
      <c r="BQ32" s="707"/>
      <c r="BR32" s="730">
        <v>99</v>
      </c>
      <c r="BS32" s="675"/>
      <c r="BT32" s="675"/>
      <c r="BU32" s="675"/>
      <c r="BV32" s="675"/>
      <c r="BW32" s="675"/>
      <c r="BX32" s="668">
        <v>98.6</v>
      </c>
      <c r="BY32" s="731"/>
      <c r="BZ32" s="731"/>
      <c r="CA32" s="731"/>
      <c r="CB32" s="707"/>
      <c r="CD32" s="755"/>
      <c r="CE32" s="756"/>
      <c r="CF32" s="698" t="s">
        <v>320</v>
      </c>
      <c r="CG32" s="699"/>
      <c r="CH32" s="699"/>
      <c r="CI32" s="699"/>
      <c r="CJ32" s="699"/>
      <c r="CK32" s="699"/>
      <c r="CL32" s="699"/>
      <c r="CM32" s="699"/>
      <c r="CN32" s="699"/>
      <c r="CO32" s="699"/>
      <c r="CP32" s="699"/>
      <c r="CQ32" s="700"/>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129</v>
      </c>
      <c r="DM32" s="665"/>
      <c r="DN32" s="665"/>
      <c r="DO32" s="665"/>
      <c r="DP32" s="665"/>
      <c r="DQ32" s="665"/>
      <c r="DR32" s="665"/>
      <c r="DS32" s="665"/>
      <c r="DT32" s="665"/>
      <c r="DU32" s="665"/>
      <c r="DV32" s="666"/>
      <c r="DW32" s="667" t="s">
        <v>129</v>
      </c>
      <c r="DX32" s="677"/>
      <c r="DY32" s="677"/>
      <c r="DZ32" s="677"/>
      <c r="EA32" s="677"/>
      <c r="EB32" s="677"/>
      <c r="EC32" s="709"/>
    </row>
    <row r="33" spans="2:133" ht="11.25" customHeight="1" x14ac:dyDescent="0.15">
      <c r="B33" s="727" t="s">
        <v>321</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3"/>
      <c r="AQ33" s="744"/>
      <c r="AR33" s="744"/>
      <c r="AS33" s="744"/>
      <c r="AT33" s="747"/>
      <c r="AU33" s="360"/>
      <c r="AV33" s="360"/>
      <c r="AW33" s="360"/>
      <c r="AX33" s="641" t="s">
        <v>322</v>
      </c>
      <c r="AY33" s="642"/>
      <c r="AZ33" s="642"/>
      <c r="BA33" s="642"/>
      <c r="BB33" s="642"/>
      <c r="BC33" s="642"/>
      <c r="BD33" s="642"/>
      <c r="BE33" s="642"/>
      <c r="BF33" s="643"/>
      <c r="BG33" s="726">
        <v>99.1</v>
      </c>
      <c r="BH33" s="645"/>
      <c r="BI33" s="645"/>
      <c r="BJ33" s="645"/>
      <c r="BK33" s="645"/>
      <c r="BL33" s="645"/>
      <c r="BM33" s="683">
        <v>93</v>
      </c>
      <c r="BN33" s="645"/>
      <c r="BO33" s="645"/>
      <c r="BP33" s="645"/>
      <c r="BQ33" s="694"/>
      <c r="BR33" s="726">
        <v>98.5</v>
      </c>
      <c r="BS33" s="645"/>
      <c r="BT33" s="645"/>
      <c r="BU33" s="645"/>
      <c r="BV33" s="645"/>
      <c r="BW33" s="645"/>
      <c r="BX33" s="683">
        <v>92.6</v>
      </c>
      <c r="BY33" s="645"/>
      <c r="BZ33" s="645"/>
      <c r="CA33" s="645"/>
      <c r="CB33" s="694"/>
      <c r="CD33" s="698" t="s">
        <v>323</v>
      </c>
      <c r="CE33" s="699"/>
      <c r="CF33" s="699"/>
      <c r="CG33" s="699"/>
      <c r="CH33" s="699"/>
      <c r="CI33" s="699"/>
      <c r="CJ33" s="699"/>
      <c r="CK33" s="699"/>
      <c r="CL33" s="699"/>
      <c r="CM33" s="699"/>
      <c r="CN33" s="699"/>
      <c r="CO33" s="699"/>
      <c r="CP33" s="699"/>
      <c r="CQ33" s="700"/>
      <c r="CR33" s="664">
        <v>3151171</v>
      </c>
      <c r="CS33" s="675"/>
      <c r="CT33" s="675"/>
      <c r="CU33" s="675"/>
      <c r="CV33" s="675"/>
      <c r="CW33" s="675"/>
      <c r="CX33" s="675"/>
      <c r="CY33" s="676"/>
      <c r="CZ33" s="667">
        <v>46.6</v>
      </c>
      <c r="DA33" s="677"/>
      <c r="DB33" s="677"/>
      <c r="DC33" s="678"/>
      <c r="DD33" s="670">
        <v>2267563</v>
      </c>
      <c r="DE33" s="675"/>
      <c r="DF33" s="675"/>
      <c r="DG33" s="675"/>
      <c r="DH33" s="675"/>
      <c r="DI33" s="675"/>
      <c r="DJ33" s="675"/>
      <c r="DK33" s="676"/>
      <c r="DL33" s="670">
        <v>1566156</v>
      </c>
      <c r="DM33" s="675"/>
      <c r="DN33" s="675"/>
      <c r="DO33" s="675"/>
      <c r="DP33" s="675"/>
      <c r="DQ33" s="675"/>
      <c r="DR33" s="675"/>
      <c r="DS33" s="675"/>
      <c r="DT33" s="675"/>
      <c r="DU33" s="675"/>
      <c r="DV33" s="676"/>
      <c r="DW33" s="667">
        <v>35.700000000000003</v>
      </c>
      <c r="DX33" s="677"/>
      <c r="DY33" s="677"/>
      <c r="DZ33" s="677"/>
      <c r="EA33" s="677"/>
      <c r="EB33" s="677"/>
      <c r="EC33" s="709"/>
    </row>
    <row r="34" spans="2:133" ht="11.25" customHeight="1" x14ac:dyDescent="0.15">
      <c r="B34" s="661" t="s">
        <v>324</v>
      </c>
      <c r="C34" s="662"/>
      <c r="D34" s="662"/>
      <c r="E34" s="662"/>
      <c r="F34" s="662"/>
      <c r="G34" s="662"/>
      <c r="H34" s="662"/>
      <c r="I34" s="662"/>
      <c r="J34" s="662"/>
      <c r="K34" s="662"/>
      <c r="L34" s="662"/>
      <c r="M34" s="662"/>
      <c r="N34" s="662"/>
      <c r="O34" s="662"/>
      <c r="P34" s="662"/>
      <c r="Q34" s="663"/>
      <c r="R34" s="664">
        <v>536997</v>
      </c>
      <c r="S34" s="665"/>
      <c r="T34" s="665"/>
      <c r="U34" s="665"/>
      <c r="V34" s="665"/>
      <c r="W34" s="665"/>
      <c r="X34" s="665"/>
      <c r="Y34" s="666"/>
      <c r="Z34" s="691">
        <v>7.7</v>
      </c>
      <c r="AA34" s="691"/>
      <c r="AB34" s="691"/>
      <c r="AC34" s="691"/>
      <c r="AD34" s="692" t="s">
        <v>129</v>
      </c>
      <c r="AE34" s="692"/>
      <c r="AF34" s="692"/>
      <c r="AG34" s="692"/>
      <c r="AH34" s="692"/>
      <c r="AI34" s="692"/>
      <c r="AJ34" s="692"/>
      <c r="AK34" s="692"/>
      <c r="AL34" s="667" t="s">
        <v>129</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325</v>
      </c>
      <c r="CE34" s="699"/>
      <c r="CF34" s="699"/>
      <c r="CG34" s="699"/>
      <c r="CH34" s="699"/>
      <c r="CI34" s="699"/>
      <c r="CJ34" s="699"/>
      <c r="CK34" s="699"/>
      <c r="CL34" s="699"/>
      <c r="CM34" s="699"/>
      <c r="CN34" s="699"/>
      <c r="CO34" s="699"/>
      <c r="CP34" s="699"/>
      <c r="CQ34" s="700"/>
      <c r="CR34" s="664">
        <v>1150770</v>
      </c>
      <c r="CS34" s="665"/>
      <c r="CT34" s="665"/>
      <c r="CU34" s="665"/>
      <c r="CV34" s="665"/>
      <c r="CW34" s="665"/>
      <c r="CX34" s="665"/>
      <c r="CY34" s="666"/>
      <c r="CZ34" s="667">
        <v>17</v>
      </c>
      <c r="DA34" s="677"/>
      <c r="DB34" s="677"/>
      <c r="DC34" s="678"/>
      <c r="DD34" s="670">
        <v>820867</v>
      </c>
      <c r="DE34" s="665"/>
      <c r="DF34" s="665"/>
      <c r="DG34" s="665"/>
      <c r="DH34" s="665"/>
      <c r="DI34" s="665"/>
      <c r="DJ34" s="665"/>
      <c r="DK34" s="666"/>
      <c r="DL34" s="670">
        <v>616402</v>
      </c>
      <c r="DM34" s="665"/>
      <c r="DN34" s="665"/>
      <c r="DO34" s="665"/>
      <c r="DP34" s="665"/>
      <c r="DQ34" s="665"/>
      <c r="DR34" s="665"/>
      <c r="DS34" s="665"/>
      <c r="DT34" s="665"/>
      <c r="DU34" s="665"/>
      <c r="DV34" s="666"/>
      <c r="DW34" s="667">
        <v>14.1</v>
      </c>
      <c r="DX34" s="677"/>
      <c r="DY34" s="677"/>
      <c r="DZ34" s="677"/>
      <c r="EA34" s="677"/>
      <c r="EB34" s="677"/>
      <c r="EC34" s="709"/>
    </row>
    <row r="35" spans="2:133" ht="11.25" customHeight="1" x14ac:dyDescent="0.15">
      <c r="B35" s="661" t="s">
        <v>326</v>
      </c>
      <c r="C35" s="662"/>
      <c r="D35" s="662"/>
      <c r="E35" s="662"/>
      <c r="F35" s="662"/>
      <c r="G35" s="662"/>
      <c r="H35" s="662"/>
      <c r="I35" s="662"/>
      <c r="J35" s="662"/>
      <c r="K35" s="662"/>
      <c r="L35" s="662"/>
      <c r="M35" s="662"/>
      <c r="N35" s="662"/>
      <c r="O35" s="662"/>
      <c r="P35" s="662"/>
      <c r="Q35" s="663"/>
      <c r="R35" s="664">
        <v>11321</v>
      </c>
      <c r="S35" s="665"/>
      <c r="T35" s="665"/>
      <c r="U35" s="665"/>
      <c r="V35" s="665"/>
      <c r="W35" s="665"/>
      <c r="X35" s="665"/>
      <c r="Y35" s="666"/>
      <c r="Z35" s="691">
        <v>0.2</v>
      </c>
      <c r="AA35" s="691"/>
      <c r="AB35" s="691"/>
      <c r="AC35" s="691"/>
      <c r="AD35" s="692" t="s">
        <v>129</v>
      </c>
      <c r="AE35" s="692"/>
      <c r="AF35" s="692"/>
      <c r="AG35" s="692"/>
      <c r="AH35" s="692"/>
      <c r="AI35" s="692"/>
      <c r="AJ35" s="692"/>
      <c r="AK35" s="692"/>
      <c r="AL35" s="667" t="s">
        <v>129</v>
      </c>
      <c r="AM35" s="668"/>
      <c r="AN35" s="668"/>
      <c r="AO35" s="693"/>
      <c r="AP35" s="218"/>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329</v>
      </c>
      <c r="CE35" s="699"/>
      <c r="CF35" s="699"/>
      <c r="CG35" s="699"/>
      <c r="CH35" s="699"/>
      <c r="CI35" s="699"/>
      <c r="CJ35" s="699"/>
      <c r="CK35" s="699"/>
      <c r="CL35" s="699"/>
      <c r="CM35" s="699"/>
      <c r="CN35" s="699"/>
      <c r="CO35" s="699"/>
      <c r="CP35" s="699"/>
      <c r="CQ35" s="700"/>
      <c r="CR35" s="664">
        <v>12372</v>
      </c>
      <c r="CS35" s="675"/>
      <c r="CT35" s="675"/>
      <c r="CU35" s="675"/>
      <c r="CV35" s="675"/>
      <c r="CW35" s="675"/>
      <c r="CX35" s="675"/>
      <c r="CY35" s="676"/>
      <c r="CZ35" s="667">
        <v>0.2</v>
      </c>
      <c r="DA35" s="677"/>
      <c r="DB35" s="677"/>
      <c r="DC35" s="678"/>
      <c r="DD35" s="670">
        <v>12262</v>
      </c>
      <c r="DE35" s="675"/>
      <c r="DF35" s="675"/>
      <c r="DG35" s="675"/>
      <c r="DH35" s="675"/>
      <c r="DI35" s="675"/>
      <c r="DJ35" s="675"/>
      <c r="DK35" s="676"/>
      <c r="DL35" s="670">
        <v>12262</v>
      </c>
      <c r="DM35" s="675"/>
      <c r="DN35" s="675"/>
      <c r="DO35" s="675"/>
      <c r="DP35" s="675"/>
      <c r="DQ35" s="675"/>
      <c r="DR35" s="675"/>
      <c r="DS35" s="675"/>
      <c r="DT35" s="675"/>
      <c r="DU35" s="675"/>
      <c r="DV35" s="676"/>
      <c r="DW35" s="667">
        <v>0.3</v>
      </c>
      <c r="DX35" s="677"/>
      <c r="DY35" s="677"/>
      <c r="DZ35" s="677"/>
      <c r="EA35" s="677"/>
      <c r="EB35" s="677"/>
      <c r="EC35" s="709"/>
    </row>
    <row r="36" spans="2:133" ht="11.25" customHeight="1" x14ac:dyDescent="0.15">
      <c r="B36" s="661" t="s">
        <v>330</v>
      </c>
      <c r="C36" s="662"/>
      <c r="D36" s="662"/>
      <c r="E36" s="662"/>
      <c r="F36" s="662"/>
      <c r="G36" s="662"/>
      <c r="H36" s="662"/>
      <c r="I36" s="662"/>
      <c r="J36" s="662"/>
      <c r="K36" s="662"/>
      <c r="L36" s="662"/>
      <c r="M36" s="662"/>
      <c r="N36" s="662"/>
      <c r="O36" s="662"/>
      <c r="P36" s="662"/>
      <c r="Q36" s="663"/>
      <c r="R36" s="664">
        <v>25471</v>
      </c>
      <c r="S36" s="665"/>
      <c r="T36" s="665"/>
      <c r="U36" s="665"/>
      <c r="V36" s="665"/>
      <c r="W36" s="665"/>
      <c r="X36" s="665"/>
      <c r="Y36" s="666"/>
      <c r="Z36" s="691">
        <v>0.4</v>
      </c>
      <c r="AA36" s="691"/>
      <c r="AB36" s="691"/>
      <c r="AC36" s="691"/>
      <c r="AD36" s="692" t="s">
        <v>129</v>
      </c>
      <c r="AE36" s="692"/>
      <c r="AF36" s="692"/>
      <c r="AG36" s="692"/>
      <c r="AH36" s="692"/>
      <c r="AI36" s="692"/>
      <c r="AJ36" s="692"/>
      <c r="AK36" s="692"/>
      <c r="AL36" s="667" t="s">
        <v>129</v>
      </c>
      <c r="AM36" s="668"/>
      <c r="AN36" s="668"/>
      <c r="AO36" s="693"/>
      <c r="AP36" s="218"/>
      <c r="AQ36" s="714" t="s">
        <v>331</v>
      </c>
      <c r="AR36" s="715"/>
      <c r="AS36" s="715"/>
      <c r="AT36" s="715"/>
      <c r="AU36" s="715"/>
      <c r="AV36" s="715"/>
      <c r="AW36" s="715"/>
      <c r="AX36" s="715"/>
      <c r="AY36" s="716"/>
      <c r="AZ36" s="717">
        <v>785610</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26930</v>
      </c>
      <c r="BW36" s="718"/>
      <c r="BX36" s="718"/>
      <c r="BY36" s="718"/>
      <c r="BZ36" s="718"/>
      <c r="CA36" s="718"/>
      <c r="CB36" s="719"/>
      <c r="CD36" s="698" t="s">
        <v>333</v>
      </c>
      <c r="CE36" s="699"/>
      <c r="CF36" s="699"/>
      <c r="CG36" s="699"/>
      <c r="CH36" s="699"/>
      <c r="CI36" s="699"/>
      <c r="CJ36" s="699"/>
      <c r="CK36" s="699"/>
      <c r="CL36" s="699"/>
      <c r="CM36" s="699"/>
      <c r="CN36" s="699"/>
      <c r="CO36" s="699"/>
      <c r="CP36" s="699"/>
      <c r="CQ36" s="700"/>
      <c r="CR36" s="664">
        <v>1107450</v>
      </c>
      <c r="CS36" s="665"/>
      <c r="CT36" s="665"/>
      <c r="CU36" s="665"/>
      <c r="CV36" s="665"/>
      <c r="CW36" s="665"/>
      <c r="CX36" s="665"/>
      <c r="CY36" s="666"/>
      <c r="CZ36" s="667">
        <v>16.399999999999999</v>
      </c>
      <c r="DA36" s="677"/>
      <c r="DB36" s="677"/>
      <c r="DC36" s="678"/>
      <c r="DD36" s="670">
        <v>683336</v>
      </c>
      <c r="DE36" s="665"/>
      <c r="DF36" s="665"/>
      <c r="DG36" s="665"/>
      <c r="DH36" s="665"/>
      <c r="DI36" s="665"/>
      <c r="DJ36" s="665"/>
      <c r="DK36" s="666"/>
      <c r="DL36" s="670">
        <v>435241</v>
      </c>
      <c r="DM36" s="665"/>
      <c r="DN36" s="665"/>
      <c r="DO36" s="665"/>
      <c r="DP36" s="665"/>
      <c r="DQ36" s="665"/>
      <c r="DR36" s="665"/>
      <c r="DS36" s="665"/>
      <c r="DT36" s="665"/>
      <c r="DU36" s="665"/>
      <c r="DV36" s="666"/>
      <c r="DW36" s="667">
        <v>9.9</v>
      </c>
      <c r="DX36" s="677"/>
      <c r="DY36" s="677"/>
      <c r="DZ36" s="677"/>
      <c r="EA36" s="677"/>
      <c r="EB36" s="677"/>
      <c r="EC36" s="709"/>
    </row>
    <row r="37" spans="2:133" ht="11.25" customHeight="1" x14ac:dyDescent="0.15">
      <c r="B37" s="661" t="s">
        <v>334</v>
      </c>
      <c r="C37" s="662"/>
      <c r="D37" s="662"/>
      <c r="E37" s="662"/>
      <c r="F37" s="662"/>
      <c r="G37" s="662"/>
      <c r="H37" s="662"/>
      <c r="I37" s="662"/>
      <c r="J37" s="662"/>
      <c r="K37" s="662"/>
      <c r="L37" s="662"/>
      <c r="M37" s="662"/>
      <c r="N37" s="662"/>
      <c r="O37" s="662"/>
      <c r="P37" s="662"/>
      <c r="Q37" s="663"/>
      <c r="R37" s="664">
        <v>18656</v>
      </c>
      <c r="S37" s="665"/>
      <c r="T37" s="665"/>
      <c r="U37" s="665"/>
      <c r="V37" s="665"/>
      <c r="W37" s="665"/>
      <c r="X37" s="665"/>
      <c r="Y37" s="666"/>
      <c r="Z37" s="691">
        <v>0.3</v>
      </c>
      <c r="AA37" s="691"/>
      <c r="AB37" s="691"/>
      <c r="AC37" s="691"/>
      <c r="AD37" s="692" t="s">
        <v>129</v>
      </c>
      <c r="AE37" s="692"/>
      <c r="AF37" s="692"/>
      <c r="AG37" s="692"/>
      <c r="AH37" s="692"/>
      <c r="AI37" s="692"/>
      <c r="AJ37" s="692"/>
      <c r="AK37" s="692"/>
      <c r="AL37" s="667" t="s">
        <v>129</v>
      </c>
      <c r="AM37" s="668"/>
      <c r="AN37" s="668"/>
      <c r="AO37" s="693"/>
      <c r="AQ37" s="704" t="s">
        <v>335</v>
      </c>
      <c r="AR37" s="705"/>
      <c r="AS37" s="705"/>
      <c r="AT37" s="705"/>
      <c r="AU37" s="705"/>
      <c r="AV37" s="705"/>
      <c r="AW37" s="705"/>
      <c r="AX37" s="705"/>
      <c r="AY37" s="706"/>
      <c r="AZ37" s="664">
        <v>146429</v>
      </c>
      <c r="BA37" s="665"/>
      <c r="BB37" s="665"/>
      <c r="BC37" s="665"/>
      <c r="BD37" s="675"/>
      <c r="BE37" s="675"/>
      <c r="BF37" s="707"/>
      <c r="BG37" s="698" t="s">
        <v>336</v>
      </c>
      <c r="BH37" s="699"/>
      <c r="BI37" s="699"/>
      <c r="BJ37" s="699"/>
      <c r="BK37" s="699"/>
      <c r="BL37" s="699"/>
      <c r="BM37" s="699"/>
      <c r="BN37" s="699"/>
      <c r="BO37" s="699"/>
      <c r="BP37" s="699"/>
      <c r="BQ37" s="699"/>
      <c r="BR37" s="699"/>
      <c r="BS37" s="699"/>
      <c r="BT37" s="699"/>
      <c r="BU37" s="700"/>
      <c r="BV37" s="664">
        <v>18848</v>
      </c>
      <c r="BW37" s="665"/>
      <c r="BX37" s="665"/>
      <c r="BY37" s="665"/>
      <c r="BZ37" s="665"/>
      <c r="CA37" s="665"/>
      <c r="CB37" s="708"/>
      <c r="CD37" s="698" t="s">
        <v>337</v>
      </c>
      <c r="CE37" s="699"/>
      <c r="CF37" s="699"/>
      <c r="CG37" s="699"/>
      <c r="CH37" s="699"/>
      <c r="CI37" s="699"/>
      <c r="CJ37" s="699"/>
      <c r="CK37" s="699"/>
      <c r="CL37" s="699"/>
      <c r="CM37" s="699"/>
      <c r="CN37" s="699"/>
      <c r="CO37" s="699"/>
      <c r="CP37" s="699"/>
      <c r="CQ37" s="700"/>
      <c r="CR37" s="664">
        <v>146078</v>
      </c>
      <c r="CS37" s="675"/>
      <c r="CT37" s="675"/>
      <c r="CU37" s="675"/>
      <c r="CV37" s="675"/>
      <c r="CW37" s="675"/>
      <c r="CX37" s="675"/>
      <c r="CY37" s="676"/>
      <c r="CZ37" s="667">
        <v>2.2000000000000002</v>
      </c>
      <c r="DA37" s="677"/>
      <c r="DB37" s="677"/>
      <c r="DC37" s="678"/>
      <c r="DD37" s="670">
        <v>146078</v>
      </c>
      <c r="DE37" s="675"/>
      <c r="DF37" s="675"/>
      <c r="DG37" s="675"/>
      <c r="DH37" s="675"/>
      <c r="DI37" s="675"/>
      <c r="DJ37" s="675"/>
      <c r="DK37" s="676"/>
      <c r="DL37" s="670">
        <v>92822</v>
      </c>
      <c r="DM37" s="675"/>
      <c r="DN37" s="675"/>
      <c r="DO37" s="675"/>
      <c r="DP37" s="675"/>
      <c r="DQ37" s="675"/>
      <c r="DR37" s="675"/>
      <c r="DS37" s="675"/>
      <c r="DT37" s="675"/>
      <c r="DU37" s="675"/>
      <c r="DV37" s="676"/>
      <c r="DW37" s="667">
        <v>2.1</v>
      </c>
      <c r="DX37" s="677"/>
      <c r="DY37" s="677"/>
      <c r="DZ37" s="677"/>
      <c r="EA37" s="677"/>
      <c r="EB37" s="677"/>
      <c r="EC37" s="709"/>
    </row>
    <row r="38" spans="2:133" ht="11.25" customHeight="1" x14ac:dyDescent="0.15">
      <c r="B38" s="661" t="s">
        <v>338</v>
      </c>
      <c r="C38" s="662"/>
      <c r="D38" s="662"/>
      <c r="E38" s="662"/>
      <c r="F38" s="662"/>
      <c r="G38" s="662"/>
      <c r="H38" s="662"/>
      <c r="I38" s="662"/>
      <c r="J38" s="662"/>
      <c r="K38" s="662"/>
      <c r="L38" s="662"/>
      <c r="M38" s="662"/>
      <c r="N38" s="662"/>
      <c r="O38" s="662"/>
      <c r="P38" s="662"/>
      <c r="Q38" s="663"/>
      <c r="R38" s="664">
        <v>55865</v>
      </c>
      <c r="S38" s="665"/>
      <c r="T38" s="665"/>
      <c r="U38" s="665"/>
      <c r="V38" s="665"/>
      <c r="W38" s="665"/>
      <c r="X38" s="665"/>
      <c r="Y38" s="666"/>
      <c r="Z38" s="691">
        <v>0.8</v>
      </c>
      <c r="AA38" s="691"/>
      <c r="AB38" s="691"/>
      <c r="AC38" s="691"/>
      <c r="AD38" s="692" t="s">
        <v>129</v>
      </c>
      <c r="AE38" s="692"/>
      <c r="AF38" s="692"/>
      <c r="AG38" s="692"/>
      <c r="AH38" s="692"/>
      <c r="AI38" s="692"/>
      <c r="AJ38" s="692"/>
      <c r="AK38" s="692"/>
      <c r="AL38" s="667" t="s">
        <v>129</v>
      </c>
      <c r="AM38" s="668"/>
      <c r="AN38" s="668"/>
      <c r="AO38" s="693"/>
      <c r="AQ38" s="704" t="s">
        <v>339</v>
      </c>
      <c r="AR38" s="705"/>
      <c r="AS38" s="705"/>
      <c r="AT38" s="705"/>
      <c r="AU38" s="705"/>
      <c r="AV38" s="705"/>
      <c r="AW38" s="705"/>
      <c r="AX38" s="705"/>
      <c r="AY38" s="706"/>
      <c r="AZ38" s="664" t="s">
        <v>129</v>
      </c>
      <c r="BA38" s="665"/>
      <c r="BB38" s="665"/>
      <c r="BC38" s="665"/>
      <c r="BD38" s="675"/>
      <c r="BE38" s="675"/>
      <c r="BF38" s="707"/>
      <c r="BG38" s="698" t="s">
        <v>340</v>
      </c>
      <c r="BH38" s="699"/>
      <c r="BI38" s="699"/>
      <c r="BJ38" s="699"/>
      <c r="BK38" s="699"/>
      <c r="BL38" s="699"/>
      <c r="BM38" s="699"/>
      <c r="BN38" s="699"/>
      <c r="BO38" s="699"/>
      <c r="BP38" s="699"/>
      <c r="BQ38" s="699"/>
      <c r="BR38" s="699"/>
      <c r="BS38" s="699"/>
      <c r="BT38" s="699"/>
      <c r="BU38" s="700"/>
      <c r="BV38" s="664">
        <v>2158</v>
      </c>
      <c r="BW38" s="665"/>
      <c r="BX38" s="665"/>
      <c r="BY38" s="665"/>
      <c r="BZ38" s="665"/>
      <c r="CA38" s="665"/>
      <c r="CB38" s="708"/>
      <c r="CD38" s="698" t="s">
        <v>341</v>
      </c>
      <c r="CE38" s="699"/>
      <c r="CF38" s="699"/>
      <c r="CG38" s="699"/>
      <c r="CH38" s="699"/>
      <c r="CI38" s="699"/>
      <c r="CJ38" s="699"/>
      <c r="CK38" s="699"/>
      <c r="CL38" s="699"/>
      <c r="CM38" s="699"/>
      <c r="CN38" s="699"/>
      <c r="CO38" s="699"/>
      <c r="CP38" s="699"/>
      <c r="CQ38" s="700"/>
      <c r="CR38" s="664">
        <v>639181</v>
      </c>
      <c r="CS38" s="665"/>
      <c r="CT38" s="665"/>
      <c r="CU38" s="665"/>
      <c r="CV38" s="665"/>
      <c r="CW38" s="665"/>
      <c r="CX38" s="665"/>
      <c r="CY38" s="666"/>
      <c r="CZ38" s="667">
        <v>9.4</v>
      </c>
      <c r="DA38" s="677"/>
      <c r="DB38" s="677"/>
      <c r="DC38" s="678"/>
      <c r="DD38" s="670">
        <v>510376</v>
      </c>
      <c r="DE38" s="665"/>
      <c r="DF38" s="665"/>
      <c r="DG38" s="665"/>
      <c r="DH38" s="665"/>
      <c r="DI38" s="665"/>
      <c r="DJ38" s="665"/>
      <c r="DK38" s="666"/>
      <c r="DL38" s="670">
        <v>502251</v>
      </c>
      <c r="DM38" s="665"/>
      <c r="DN38" s="665"/>
      <c r="DO38" s="665"/>
      <c r="DP38" s="665"/>
      <c r="DQ38" s="665"/>
      <c r="DR38" s="665"/>
      <c r="DS38" s="665"/>
      <c r="DT38" s="665"/>
      <c r="DU38" s="665"/>
      <c r="DV38" s="666"/>
      <c r="DW38" s="667">
        <v>11.5</v>
      </c>
      <c r="DX38" s="677"/>
      <c r="DY38" s="677"/>
      <c r="DZ38" s="677"/>
      <c r="EA38" s="677"/>
      <c r="EB38" s="677"/>
      <c r="EC38" s="709"/>
    </row>
    <row r="39" spans="2:133" ht="11.25" customHeight="1" x14ac:dyDescent="0.15">
      <c r="B39" s="661" t="s">
        <v>342</v>
      </c>
      <c r="C39" s="662"/>
      <c r="D39" s="662"/>
      <c r="E39" s="662"/>
      <c r="F39" s="662"/>
      <c r="G39" s="662"/>
      <c r="H39" s="662"/>
      <c r="I39" s="662"/>
      <c r="J39" s="662"/>
      <c r="K39" s="662"/>
      <c r="L39" s="662"/>
      <c r="M39" s="662"/>
      <c r="N39" s="662"/>
      <c r="O39" s="662"/>
      <c r="P39" s="662"/>
      <c r="Q39" s="663"/>
      <c r="R39" s="664">
        <v>82298</v>
      </c>
      <c r="S39" s="665"/>
      <c r="T39" s="665"/>
      <c r="U39" s="665"/>
      <c r="V39" s="665"/>
      <c r="W39" s="665"/>
      <c r="X39" s="665"/>
      <c r="Y39" s="666"/>
      <c r="Z39" s="691">
        <v>1.2</v>
      </c>
      <c r="AA39" s="691"/>
      <c r="AB39" s="691"/>
      <c r="AC39" s="691"/>
      <c r="AD39" s="692">
        <v>817</v>
      </c>
      <c r="AE39" s="692"/>
      <c r="AF39" s="692"/>
      <c r="AG39" s="692"/>
      <c r="AH39" s="692"/>
      <c r="AI39" s="692"/>
      <c r="AJ39" s="692"/>
      <c r="AK39" s="692"/>
      <c r="AL39" s="667">
        <v>0</v>
      </c>
      <c r="AM39" s="668"/>
      <c r="AN39" s="668"/>
      <c r="AO39" s="693"/>
      <c r="AQ39" s="704" t="s">
        <v>343</v>
      </c>
      <c r="AR39" s="705"/>
      <c r="AS39" s="705"/>
      <c r="AT39" s="705"/>
      <c r="AU39" s="705"/>
      <c r="AV39" s="705"/>
      <c r="AW39" s="705"/>
      <c r="AX39" s="705"/>
      <c r="AY39" s="706"/>
      <c r="AZ39" s="664" t="s">
        <v>129</v>
      </c>
      <c r="BA39" s="665"/>
      <c r="BB39" s="665"/>
      <c r="BC39" s="665"/>
      <c r="BD39" s="675"/>
      <c r="BE39" s="675"/>
      <c r="BF39" s="707"/>
      <c r="BG39" s="698" t="s">
        <v>344</v>
      </c>
      <c r="BH39" s="699"/>
      <c r="BI39" s="699"/>
      <c r="BJ39" s="699"/>
      <c r="BK39" s="699"/>
      <c r="BL39" s="699"/>
      <c r="BM39" s="699"/>
      <c r="BN39" s="699"/>
      <c r="BO39" s="699"/>
      <c r="BP39" s="699"/>
      <c r="BQ39" s="699"/>
      <c r="BR39" s="699"/>
      <c r="BS39" s="699"/>
      <c r="BT39" s="699"/>
      <c r="BU39" s="700"/>
      <c r="BV39" s="664">
        <v>3458</v>
      </c>
      <c r="BW39" s="665"/>
      <c r="BX39" s="665"/>
      <c r="BY39" s="665"/>
      <c r="BZ39" s="665"/>
      <c r="CA39" s="665"/>
      <c r="CB39" s="708"/>
      <c r="CD39" s="698" t="s">
        <v>345</v>
      </c>
      <c r="CE39" s="699"/>
      <c r="CF39" s="699"/>
      <c r="CG39" s="699"/>
      <c r="CH39" s="699"/>
      <c r="CI39" s="699"/>
      <c r="CJ39" s="699"/>
      <c r="CK39" s="699"/>
      <c r="CL39" s="699"/>
      <c r="CM39" s="699"/>
      <c r="CN39" s="699"/>
      <c r="CO39" s="699"/>
      <c r="CP39" s="699"/>
      <c r="CQ39" s="700"/>
      <c r="CR39" s="664">
        <v>241398</v>
      </c>
      <c r="CS39" s="675"/>
      <c r="CT39" s="675"/>
      <c r="CU39" s="675"/>
      <c r="CV39" s="675"/>
      <c r="CW39" s="675"/>
      <c r="CX39" s="675"/>
      <c r="CY39" s="676"/>
      <c r="CZ39" s="667">
        <v>3.6</v>
      </c>
      <c r="DA39" s="677"/>
      <c r="DB39" s="677"/>
      <c r="DC39" s="678"/>
      <c r="DD39" s="670">
        <v>240722</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709"/>
    </row>
    <row r="40" spans="2:133" ht="11.25" customHeight="1" x14ac:dyDescent="0.15">
      <c r="B40" s="661" t="s">
        <v>346</v>
      </c>
      <c r="C40" s="662"/>
      <c r="D40" s="662"/>
      <c r="E40" s="662"/>
      <c r="F40" s="662"/>
      <c r="G40" s="662"/>
      <c r="H40" s="662"/>
      <c r="I40" s="662"/>
      <c r="J40" s="662"/>
      <c r="K40" s="662"/>
      <c r="L40" s="662"/>
      <c r="M40" s="662"/>
      <c r="N40" s="662"/>
      <c r="O40" s="662"/>
      <c r="P40" s="662"/>
      <c r="Q40" s="663"/>
      <c r="R40" s="664">
        <v>383000</v>
      </c>
      <c r="S40" s="665"/>
      <c r="T40" s="665"/>
      <c r="U40" s="665"/>
      <c r="V40" s="665"/>
      <c r="W40" s="665"/>
      <c r="X40" s="665"/>
      <c r="Y40" s="666"/>
      <c r="Z40" s="691">
        <v>5.5</v>
      </c>
      <c r="AA40" s="691"/>
      <c r="AB40" s="691"/>
      <c r="AC40" s="691"/>
      <c r="AD40" s="692" t="s">
        <v>129</v>
      </c>
      <c r="AE40" s="692"/>
      <c r="AF40" s="692"/>
      <c r="AG40" s="692"/>
      <c r="AH40" s="692"/>
      <c r="AI40" s="692"/>
      <c r="AJ40" s="692"/>
      <c r="AK40" s="692"/>
      <c r="AL40" s="667" t="s">
        <v>129</v>
      </c>
      <c r="AM40" s="668"/>
      <c r="AN40" s="668"/>
      <c r="AO40" s="693"/>
      <c r="AQ40" s="704" t="s">
        <v>347</v>
      </c>
      <c r="AR40" s="705"/>
      <c r="AS40" s="705"/>
      <c r="AT40" s="705"/>
      <c r="AU40" s="705"/>
      <c r="AV40" s="705"/>
      <c r="AW40" s="705"/>
      <c r="AX40" s="705"/>
      <c r="AY40" s="706"/>
      <c r="AZ40" s="664" t="s">
        <v>129</v>
      </c>
      <c r="BA40" s="665"/>
      <c r="BB40" s="665"/>
      <c r="BC40" s="665"/>
      <c r="BD40" s="675"/>
      <c r="BE40" s="675"/>
      <c r="BF40" s="707"/>
      <c r="BG40" s="710" t="s">
        <v>348</v>
      </c>
      <c r="BH40" s="711"/>
      <c r="BI40" s="711"/>
      <c r="BJ40" s="711"/>
      <c r="BK40" s="711"/>
      <c r="BL40" s="364"/>
      <c r="BM40" s="699" t="s">
        <v>349</v>
      </c>
      <c r="BN40" s="699"/>
      <c r="BO40" s="699"/>
      <c r="BP40" s="699"/>
      <c r="BQ40" s="699"/>
      <c r="BR40" s="699"/>
      <c r="BS40" s="699"/>
      <c r="BT40" s="699"/>
      <c r="BU40" s="700"/>
      <c r="BV40" s="664">
        <v>108</v>
      </c>
      <c r="BW40" s="665"/>
      <c r="BX40" s="665"/>
      <c r="BY40" s="665"/>
      <c r="BZ40" s="665"/>
      <c r="CA40" s="665"/>
      <c r="CB40" s="708"/>
      <c r="CD40" s="698" t="s">
        <v>350</v>
      </c>
      <c r="CE40" s="699"/>
      <c r="CF40" s="699"/>
      <c r="CG40" s="699"/>
      <c r="CH40" s="699"/>
      <c r="CI40" s="699"/>
      <c r="CJ40" s="699"/>
      <c r="CK40" s="699"/>
      <c r="CL40" s="699"/>
      <c r="CM40" s="699"/>
      <c r="CN40" s="699"/>
      <c r="CO40" s="699"/>
      <c r="CP40" s="699"/>
      <c r="CQ40" s="700"/>
      <c r="CR40" s="664" t="s">
        <v>129</v>
      </c>
      <c r="CS40" s="665"/>
      <c r="CT40" s="665"/>
      <c r="CU40" s="665"/>
      <c r="CV40" s="665"/>
      <c r="CW40" s="665"/>
      <c r="CX40" s="665"/>
      <c r="CY40" s="666"/>
      <c r="CZ40" s="667" t="s">
        <v>129</v>
      </c>
      <c r="DA40" s="677"/>
      <c r="DB40" s="677"/>
      <c r="DC40" s="678"/>
      <c r="DD40" s="670" t="s">
        <v>129</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709"/>
    </row>
    <row r="41" spans="2:133" ht="11.25" customHeight="1" x14ac:dyDescent="0.15">
      <c r="B41" s="661" t="s">
        <v>351</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704" t="s">
        <v>352</v>
      </c>
      <c r="AR41" s="705"/>
      <c r="AS41" s="705"/>
      <c r="AT41" s="705"/>
      <c r="AU41" s="705"/>
      <c r="AV41" s="705"/>
      <c r="AW41" s="705"/>
      <c r="AX41" s="705"/>
      <c r="AY41" s="706"/>
      <c r="AZ41" s="664">
        <v>151263</v>
      </c>
      <c r="BA41" s="665"/>
      <c r="BB41" s="665"/>
      <c r="BC41" s="665"/>
      <c r="BD41" s="675"/>
      <c r="BE41" s="675"/>
      <c r="BF41" s="707"/>
      <c r="BG41" s="710"/>
      <c r="BH41" s="711"/>
      <c r="BI41" s="711"/>
      <c r="BJ41" s="711"/>
      <c r="BK41" s="711"/>
      <c r="BL41" s="364"/>
      <c r="BM41" s="699" t="s">
        <v>353</v>
      </c>
      <c r="BN41" s="699"/>
      <c r="BO41" s="699"/>
      <c r="BP41" s="699"/>
      <c r="BQ41" s="699"/>
      <c r="BR41" s="699"/>
      <c r="BS41" s="699"/>
      <c r="BT41" s="699"/>
      <c r="BU41" s="700"/>
      <c r="BV41" s="664">
        <v>1</v>
      </c>
      <c r="BW41" s="665"/>
      <c r="BX41" s="665"/>
      <c r="BY41" s="665"/>
      <c r="BZ41" s="665"/>
      <c r="CA41" s="665"/>
      <c r="CB41" s="708"/>
      <c r="CD41" s="698" t="s">
        <v>354</v>
      </c>
      <c r="CE41" s="699"/>
      <c r="CF41" s="699"/>
      <c r="CG41" s="699"/>
      <c r="CH41" s="699"/>
      <c r="CI41" s="699"/>
      <c r="CJ41" s="699"/>
      <c r="CK41" s="699"/>
      <c r="CL41" s="699"/>
      <c r="CM41" s="699"/>
      <c r="CN41" s="699"/>
      <c r="CO41" s="699"/>
      <c r="CP41" s="699"/>
      <c r="CQ41" s="700"/>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355</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01" t="s">
        <v>357</v>
      </c>
      <c r="AR42" s="702"/>
      <c r="AS42" s="702"/>
      <c r="AT42" s="702"/>
      <c r="AU42" s="702"/>
      <c r="AV42" s="702"/>
      <c r="AW42" s="702"/>
      <c r="AX42" s="702"/>
      <c r="AY42" s="703"/>
      <c r="AZ42" s="644">
        <v>487918</v>
      </c>
      <c r="BA42" s="679"/>
      <c r="BB42" s="679"/>
      <c r="BC42" s="679"/>
      <c r="BD42" s="645"/>
      <c r="BE42" s="645"/>
      <c r="BF42" s="694"/>
      <c r="BG42" s="712"/>
      <c r="BH42" s="713"/>
      <c r="BI42" s="713"/>
      <c r="BJ42" s="713"/>
      <c r="BK42" s="713"/>
      <c r="BL42" s="365"/>
      <c r="BM42" s="695" t="s">
        <v>358</v>
      </c>
      <c r="BN42" s="695"/>
      <c r="BO42" s="695"/>
      <c r="BP42" s="695"/>
      <c r="BQ42" s="695"/>
      <c r="BR42" s="695"/>
      <c r="BS42" s="695"/>
      <c r="BT42" s="695"/>
      <c r="BU42" s="696"/>
      <c r="BV42" s="644">
        <v>376</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492346</v>
      </c>
      <c r="CS42" s="675"/>
      <c r="CT42" s="675"/>
      <c r="CU42" s="675"/>
      <c r="CV42" s="675"/>
      <c r="CW42" s="675"/>
      <c r="CX42" s="675"/>
      <c r="CY42" s="676"/>
      <c r="CZ42" s="667">
        <v>7.3</v>
      </c>
      <c r="DA42" s="677"/>
      <c r="DB42" s="677"/>
      <c r="DC42" s="678"/>
      <c r="DD42" s="670">
        <v>163653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v>96400</v>
      </c>
      <c r="S43" s="665"/>
      <c r="T43" s="665"/>
      <c r="U43" s="665"/>
      <c r="V43" s="665"/>
      <c r="W43" s="665"/>
      <c r="X43" s="665"/>
      <c r="Y43" s="666"/>
      <c r="Z43" s="691">
        <v>1.4</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361</v>
      </c>
      <c r="CE43" s="662"/>
      <c r="CF43" s="662"/>
      <c r="CG43" s="662"/>
      <c r="CH43" s="662"/>
      <c r="CI43" s="662"/>
      <c r="CJ43" s="662"/>
      <c r="CK43" s="662"/>
      <c r="CL43" s="662"/>
      <c r="CM43" s="662"/>
      <c r="CN43" s="662"/>
      <c r="CO43" s="662"/>
      <c r="CP43" s="662"/>
      <c r="CQ43" s="663"/>
      <c r="CR43" s="664">
        <v>17126</v>
      </c>
      <c r="CS43" s="675"/>
      <c r="CT43" s="675"/>
      <c r="CU43" s="675"/>
      <c r="CV43" s="675"/>
      <c r="CW43" s="675"/>
      <c r="CX43" s="675"/>
      <c r="CY43" s="676"/>
      <c r="CZ43" s="667">
        <v>0.3</v>
      </c>
      <c r="DA43" s="677"/>
      <c r="DB43" s="677"/>
      <c r="DC43" s="678"/>
      <c r="DD43" s="670">
        <v>17126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6949224</v>
      </c>
      <c r="S44" s="679"/>
      <c r="T44" s="679"/>
      <c r="U44" s="679"/>
      <c r="V44" s="679"/>
      <c r="W44" s="679"/>
      <c r="X44" s="679"/>
      <c r="Y44" s="680"/>
      <c r="Z44" s="681">
        <v>100</v>
      </c>
      <c r="AA44" s="681"/>
      <c r="AB44" s="681"/>
      <c r="AC44" s="681"/>
      <c r="AD44" s="682">
        <v>4285392</v>
      </c>
      <c r="AE44" s="682"/>
      <c r="AF44" s="682"/>
      <c r="AG44" s="682"/>
      <c r="AH44" s="682"/>
      <c r="AI44" s="682"/>
      <c r="AJ44" s="682"/>
      <c r="AK44" s="682"/>
      <c r="AL44" s="647">
        <v>100</v>
      </c>
      <c r="AM44" s="683"/>
      <c r="AN44" s="683"/>
      <c r="AO44" s="684"/>
      <c r="CD44" s="685" t="s">
        <v>308</v>
      </c>
      <c r="CE44" s="686"/>
      <c r="CF44" s="661" t="s">
        <v>363</v>
      </c>
      <c r="CG44" s="662"/>
      <c r="CH44" s="662"/>
      <c r="CI44" s="662"/>
      <c r="CJ44" s="662"/>
      <c r="CK44" s="662"/>
      <c r="CL44" s="662"/>
      <c r="CM44" s="662"/>
      <c r="CN44" s="662"/>
      <c r="CO44" s="662"/>
      <c r="CP44" s="662"/>
      <c r="CQ44" s="663"/>
      <c r="CR44" s="664">
        <v>492346</v>
      </c>
      <c r="CS44" s="665"/>
      <c r="CT44" s="665"/>
      <c r="CU44" s="665"/>
      <c r="CV44" s="665"/>
      <c r="CW44" s="665"/>
      <c r="CX44" s="665"/>
      <c r="CY44" s="666"/>
      <c r="CZ44" s="667">
        <v>7.3</v>
      </c>
      <c r="DA44" s="668"/>
      <c r="DB44" s="668"/>
      <c r="DC44" s="669"/>
      <c r="DD44" s="670">
        <v>163653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364</v>
      </c>
      <c r="CG45" s="662"/>
      <c r="CH45" s="662"/>
      <c r="CI45" s="662"/>
      <c r="CJ45" s="662"/>
      <c r="CK45" s="662"/>
      <c r="CL45" s="662"/>
      <c r="CM45" s="662"/>
      <c r="CN45" s="662"/>
      <c r="CO45" s="662"/>
      <c r="CP45" s="662"/>
      <c r="CQ45" s="663"/>
      <c r="CR45" s="664">
        <v>115355</v>
      </c>
      <c r="CS45" s="675"/>
      <c r="CT45" s="675"/>
      <c r="CU45" s="675"/>
      <c r="CV45" s="675"/>
      <c r="CW45" s="675"/>
      <c r="CX45" s="675"/>
      <c r="CY45" s="676"/>
      <c r="CZ45" s="667">
        <v>1.7</v>
      </c>
      <c r="DA45" s="677"/>
      <c r="DB45" s="677"/>
      <c r="DC45" s="678"/>
      <c r="DD45" s="670">
        <v>29164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366</v>
      </c>
      <c r="CG46" s="662"/>
      <c r="CH46" s="662"/>
      <c r="CI46" s="662"/>
      <c r="CJ46" s="662"/>
      <c r="CK46" s="662"/>
      <c r="CL46" s="662"/>
      <c r="CM46" s="662"/>
      <c r="CN46" s="662"/>
      <c r="CO46" s="662"/>
      <c r="CP46" s="662"/>
      <c r="CQ46" s="663"/>
      <c r="CR46" s="664">
        <v>367418</v>
      </c>
      <c r="CS46" s="665"/>
      <c r="CT46" s="665"/>
      <c r="CU46" s="665"/>
      <c r="CV46" s="665"/>
      <c r="CW46" s="665"/>
      <c r="CX46" s="665"/>
      <c r="CY46" s="666"/>
      <c r="CZ46" s="667">
        <v>5.4</v>
      </c>
      <c r="DA46" s="668"/>
      <c r="DB46" s="668"/>
      <c r="DC46" s="669"/>
      <c r="DD46" s="670">
        <v>124916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t="s">
        <v>129</v>
      </c>
      <c r="CS47" s="675"/>
      <c r="CT47" s="675"/>
      <c r="CU47" s="675"/>
      <c r="CV47" s="675"/>
      <c r="CW47" s="675"/>
      <c r="CX47" s="675"/>
      <c r="CY47" s="676"/>
      <c r="CZ47" s="667" t="s">
        <v>129</v>
      </c>
      <c r="DA47" s="677"/>
      <c r="DB47" s="677"/>
      <c r="DC47" s="678"/>
      <c r="DD47" s="670" t="s">
        <v>129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371</v>
      </c>
      <c r="CE49" s="642"/>
      <c r="CF49" s="642"/>
      <c r="CG49" s="642"/>
      <c r="CH49" s="642"/>
      <c r="CI49" s="642"/>
      <c r="CJ49" s="642"/>
      <c r="CK49" s="642"/>
      <c r="CL49" s="642"/>
      <c r="CM49" s="642"/>
      <c r="CN49" s="642"/>
      <c r="CO49" s="642"/>
      <c r="CP49" s="642"/>
      <c r="CQ49" s="643"/>
      <c r="CR49" s="644">
        <v>6766335</v>
      </c>
      <c r="CS49" s="645"/>
      <c r="CT49" s="645"/>
      <c r="CU49" s="645"/>
      <c r="CV49" s="645"/>
      <c r="CW49" s="645"/>
      <c r="CX49" s="645"/>
      <c r="CY49" s="646"/>
      <c r="CZ49" s="647">
        <v>100</v>
      </c>
      <c r="DA49" s="648"/>
      <c r="DB49" s="648"/>
      <c r="DC49" s="649"/>
      <c r="DD49" s="650">
        <v>4641626</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373</v>
      </c>
      <c r="DK2" s="1156"/>
      <c r="DL2" s="1156"/>
      <c r="DM2" s="1156"/>
      <c r="DN2" s="1156"/>
      <c r="DO2" s="1157"/>
      <c r="DP2" s="224"/>
      <c r="DQ2" s="1155" t="s">
        <v>374</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28"/>
      <c r="BA5" s="228"/>
      <c r="BB5" s="228"/>
      <c r="BC5" s="228"/>
      <c r="BD5" s="228"/>
      <c r="BE5" s="229"/>
      <c r="BF5" s="229"/>
      <c r="BG5" s="229"/>
      <c r="BH5" s="229"/>
      <c r="BI5" s="229"/>
      <c r="BJ5" s="229"/>
      <c r="BK5" s="229"/>
      <c r="BL5" s="229"/>
      <c r="BM5" s="229"/>
      <c r="BN5" s="229"/>
      <c r="BO5" s="229"/>
      <c r="BP5" s="229"/>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394</v>
      </c>
      <c r="C7" s="1112"/>
      <c r="D7" s="1112"/>
      <c r="E7" s="1112"/>
      <c r="F7" s="1112"/>
      <c r="G7" s="1112"/>
      <c r="H7" s="1112"/>
      <c r="I7" s="1112"/>
      <c r="J7" s="1112"/>
      <c r="K7" s="1112"/>
      <c r="L7" s="1112"/>
      <c r="M7" s="1112"/>
      <c r="N7" s="1112"/>
      <c r="O7" s="1112"/>
      <c r="P7" s="1113"/>
      <c r="Q7" s="1166">
        <v>6953</v>
      </c>
      <c r="R7" s="1167"/>
      <c r="S7" s="1167"/>
      <c r="T7" s="1167"/>
      <c r="U7" s="1167"/>
      <c r="V7" s="1167">
        <v>6770</v>
      </c>
      <c r="W7" s="1167"/>
      <c r="X7" s="1167"/>
      <c r="Y7" s="1167"/>
      <c r="Z7" s="1167"/>
      <c r="AA7" s="1167">
        <v>183</v>
      </c>
      <c r="AB7" s="1167"/>
      <c r="AC7" s="1167"/>
      <c r="AD7" s="1167"/>
      <c r="AE7" s="1168"/>
      <c r="AF7" s="1169">
        <v>177</v>
      </c>
      <c r="AG7" s="1170"/>
      <c r="AH7" s="1170"/>
      <c r="AI7" s="1170"/>
      <c r="AJ7" s="1171"/>
      <c r="AK7" s="1172" t="s">
        <v>590</v>
      </c>
      <c r="AL7" s="1173"/>
      <c r="AM7" s="1173"/>
      <c r="AN7" s="1173"/>
      <c r="AO7" s="1173"/>
      <c r="AP7" s="1173">
        <v>6138</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596</v>
      </c>
      <c r="BS7" s="1163" t="s">
        <v>597</v>
      </c>
      <c r="BT7" s="1164"/>
      <c r="BU7" s="1164"/>
      <c r="BV7" s="1164"/>
      <c r="BW7" s="1164"/>
      <c r="BX7" s="1164"/>
      <c r="BY7" s="1164"/>
      <c r="BZ7" s="1164"/>
      <c r="CA7" s="1164"/>
      <c r="CB7" s="1164"/>
      <c r="CC7" s="1164"/>
      <c r="CD7" s="1164"/>
      <c r="CE7" s="1164"/>
      <c r="CF7" s="1164"/>
      <c r="CG7" s="1176"/>
      <c r="CH7" s="1160">
        <v>0</v>
      </c>
      <c r="CI7" s="1161"/>
      <c r="CJ7" s="1161"/>
      <c r="CK7" s="1161"/>
      <c r="CL7" s="1162"/>
      <c r="CM7" s="1160">
        <v>41</v>
      </c>
      <c r="CN7" s="1161"/>
      <c r="CO7" s="1161"/>
      <c r="CP7" s="1161"/>
      <c r="CQ7" s="1162"/>
      <c r="CR7" s="1160">
        <v>10</v>
      </c>
      <c r="CS7" s="1161"/>
      <c r="CT7" s="1161"/>
      <c r="CU7" s="1161"/>
      <c r="CV7" s="1162"/>
      <c r="CW7" s="1160" t="s">
        <v>590</v>
      </c>
      <c r="CX7" s="1161"/>
      <c r="CY7" s="1161"/>
      <c r="CZ7" s="1161"/>
      <c r="DA7" s="1162"/>
      <c r="DB7" s="1160">
        <v>109</v>
      </c>
      <c r="DC7" s="1161"/>
      <c r="DD7" s="1161"/>
      <c r="DE7" s="1161"/>
      <c r="DF7" s="1162"/>
      <c r="DG7" s="1160" t="s">
        <v>590</v>
      </c>
      <c r="DH7" s="1161"/>
      <c r="DI7" s="1161"/>
      <c r="DJ7" s="1161"/>
      <c r="DK7" s="1162"/>
      <c r="DL7" s="1160" t="s">
        <v>590</v>
      </c>
      <c r="DM7" s="1161"/>
      <c r="DN7" s="1161"/>
      <c r="DO7" s="1161"/>
      <c r="DP7" s="1162"/>
      <c r="DQ7" s="1160" t="s">
        <v>590</v>
      </c>
      <c r="DR7" s="1161"/>
      <c r="DS7" s="1161"/>
      <c r="DT7" s="1161"/>
      <c r="DU7" s="1162"/>
      <c r="DV7" s="1163"/>
      <c r="DW7" s="1164"/>
      <c r="DX7" s="1164"/>
      <c r="DY7" s="1164"/>
      <c r="DZ7" s="1165"/>
      <c r="EA7" s="230"/>
    </row>
    <row r="8" spans="1:131" s="231" customFormat="1" ht="26.25" customHeight="1" x14ac:dyDescent="0.15">
      <c r="A8" s="234">
        <v>2</v>
      </c>
      <c r="B8" s="1094" t="s">
        <v>395</v>
      </c>
      <c r="C8" s="1095"/>
      <c r="D8" s="1095"/>
      <c r="E8" s="1095"/>
      <c r="F8" s="1095"/>
      <c r="G8" s="1095"/>
      <c r="H8" s="1095"/>
      <c r="I8" s="1095"/>
      <c r="J8" s="1095"/>
      <c r="K8" s="1095"/>
      <c r="L8" s="1095"/>
      <c r="M8" s="1095"/>
      <c r="N8" s="1095"/>
      <c r="O8" s="1095"/>
      <c r="P8" s="1096"/>
      <c r="Q8" s="1102">
        <v>0</v>
      </c>
      <c r="R8" s="1103"/>
      <c r="S8" s="1103"/>
      <c r="T8" s="1103"/>
      <c r="U8" s="1103"/>
      <c r="V8" s="1103">
        <v>0</v>
      </c>
      <c r="W8" s="1103"/>
      <c r="X8" s="1103"/>
      <c r="Y8" s="1103"/>
      <c r="Z8" s="1103"/>
      <c r="AA8" s="1103" t="s">
        <v>590</v>
      </c>
      <c r="AB8" s="1103"/>
      <c r="AC8" s="1103"/>
      <c r="AD8" s="1103"/>
      <c r="AE8" s="1104"/>
      <c r="AF8" s="1099" t="s">
        <v>130</v>
      </c>
      <c r="AG8" s="1100"/>
      <c r="AH8" s="1100"/>
      <c r="AI8" s="1100"/>
      <c r="AJ8" s="1101"/>
      <c r="AK8" s="1144" t="s">
        <v>590</v>
      </c>
      <c r="AL8" s="1145"/>
      <c r="AM8" s="1145"/>
      <c r="AN8" s="1145"/>
      <c r="AO8" s="1145"/>
      <c r="AP8" s="1145" t="s">
        <v>590</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396</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397</v>
      </c>
      <c r="B23" s="1001" t="s">
        <v>398</v>
      </c>
      <c r="C23" s="1002"/>
      <c r="D23" s="1002"/>
      <c r="E23" s="1002"/>
      <c r="F23" s="1002"/>
      <c r="G23" s="1002"/>
      <c r="H23" s="1002"/>
      <c r="I23" s="1002"/>
      <c r="J23" s="1002"/>
      <c r="K23" s="1002"/>
      <c r="L23" s="1002"/>
      <c r="M23" s="1002"/>
      <c r="N23" s="1002"/>
      <c r="O23" s="1002"/>
      <c r="P23" s="1012"/>
      <c r="Q23" s="1131">
        <v>6953</v>
      </c>
      <c r="R23" s="1125"/>
      <c r="S23" s="1125"/>
      <c r="T23" s="1125"/>
      <c r="U23" s="1125"/>
      <c r="V23" s="1125">
        <v>6770</v>
      </c>
      <c r="W23" s="1125"/>
      <c r="X23" s="1125"/>
      <c r="Y23" s="1125"/>
      <c r="Z23" s="1125"/>
      <c r="AA23" s="1125">
        <v>183</v>
      </c>
      <c r="AB23" s="1125"/>
      <c r="AC23" s="1125"/>
      <c r="AD23" s="1125"/>
      <c r="AE23" s="1132"/>
      <c r="AF23" s="1133">
        <v>177</v>
      </c>
      <c r="AG23" s="1125"/>
      <c r="AH23" s="1125"/>
      <c r="AI23" s="1125"/>
      <c r="AJ23" s="1134"/>
      <c r="AK23" s="1135"/>
      <c r="AL23" s="1136"/>
      <c r="AM23" s="1136"/>
      <c r="AN23" s="1136"/>
      <c r="AO23" s="1136"/>
      <c r="AP23" s="1125">
        <v>6138</v>
      </c>
      <c r="AQ23" s="1125"/>
      <c r="AR23" s="1125"/>
      <c r="AS23" s="1125"/>
      <c r="AT23" s="1125"/>
      <c r="AU23" s="1126"/>
      <c r="AV23" s="1126"/>
      <c r="AW23" s="1126"/>
      <c r="AX23" s="1126"/>
      <c r="AY23" s="1127"/>
      <c r="AZ23" s="1128" t="s">
        <v>399</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400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401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377</v>
      </c>
      <c r="B26" s="1060"/>
      <c r="C26" s="1060"/>
      <c r="D26" s="1060"/>
      <c r="E26" s="1060"/>
      <c r="F26" s="1060"/>
      <c r="G26" s="1060"/>
      <c r="H26" s="1060"/>
      <c r="I26" s="1060"/>
      <c r="J26" s="1060"/>
      <c r="K26" s="1060"/>
      <c r="L26" s="1060"/>
      <c r="M26" s="1060"/>
      <c r="N26" s="1060"/>
      <c r="O26" s="1060"/>
      <c r="P26" s="1061"/>
      <c r="Q26" s="1065" t="s">
        <v>402</v>
      </c>
      <c r="R26" s="1066"/>
      <c r="S26" s="1066"/>
      <c r="T26" s="1066"/>
      <c r="U26" s="1067"/>
      <c r="V26" s="1065" t="s">
        <v>403</v>
      </c>
      <c r="W26" s="1066"/>
      <c r="X26" s="1066"/>
      <c r="Y26" s="1066"/>
      <c r="Z26" s="1067"/>
      <c r="AA26" s="1065" t="s">
        <v>404</v>
      </c>
      <c r="AB26" s="1066"/>
      <c r="AC26" s="1066"/>
      <c r="AD26" s="1066"/>
      <c r="AE26" s="1066"/>
      <c r="AF26" s="1119" t="s">
        <v>405</v>
      </c>
      <c r="AG26" s="1072"/>
      <c r="AH26" s="1072"/>
      <c r="AI26" s="1072"/>
      <c r="AJ26" s="1120"/>
      <c r="AK26" s="1066" t="s">
        <v>406</v>
      </c>
      <c r="AL26" s="1066"/>
      <c r="AM26" s="1066"/>
      <c r="AN26" s="1066"/>
      <c r="AO26" s="1067"/>
      <c r="AP26" s="1065" t="s">
        <v>407</v>
      </c>
      <c r="AQ26" s="1066"/>
      <c r="AR26" s="1066"/>
      <c r="AS26" s="1066"/>
      <c r="AT26" s="1067"/>
      <c r="AU26" s="1065" t="s">
        <v>408</v>
      </c>
      <c r="AV26" s="1066"/>
      <c r="AW26" s="1066"/>
      <c r="AX26" s="1066"/>
      <c r="AY26" s="1067"/>
      <c r="AZ26" s="1065" t="s">
        <v>409</v>
      </c>
      <c r="BA26" s="1066"/>
      <c r="BB26" s="1066"/>
      <c r="BC26" s="1066"/>
      <c r="BD26" s="1067"/>
      <c r="BE26" s="1065" t="s">
        <v>384</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410</v>
      </c>
      <c r="C28" s="1112"/>
      <c r="D28" s="1112"/>
      <c r="E28" s="1112"/>
      <c r="F28" s="1112"/>
      <c r="G28" s="1112"/>
      <c r="H28" s="1112"/>
      <c r="I28" s="1112"/>
      <c r="J28" s="1112"/>
      <c r="K28" s="1112"/>
      <c r="L28" s="1112"/>
      <c r="M28" s="1112"/>
      <c r="N28" s="1112"/>
      <c r="O28" s="1112"/>
      <c r="P28" s="1113"/>
      <c r="Q28" s="1114">
        <v>1921</v>
      </c>
      <c r="R28" s="1115"/>
      <c r="S28" s="1115"/>
      <c r="T28" s="1115"/>
      <c r="U28" s="1115"/>
      <c r="V28" s="1115">
        <v>1894</v>
      </c>
      <c r="W28" s="1115"/>
      <c r="X28" s="1115"/>
      <c r="Y28" s="1115"/>
      <c r="Z28" s="1115"/>
      <c r="AA28" s="1115">
        <v>27</v>
      </c>
      <c r="AB28" s="1115"/>
      <c r="AC28" s="1115"/>
      <c r="AD28" s="1115"/>
      <c r="AE28" s="1116"/>
      <c r="AF28" s="1117">
        <v>27</v>
      </c>
      <c r="AG28" s="1115"/>
      <c r="AH28" s="1115"/>
      <c r="AI28" s="1115"/>
      <c r="AJ28" s="1118"/>
      <c r="AK28" s="1106">
        <v>151</v>
      </c>
      <c r="AL28" s="1107"/>
      <c r="AM28" s="1107"/>
      <c r="AN28" s="1107"/>
      <c r="AO28" s="1107"/>
      <c r="AP28" s="1107" t="s">
        <v>590</v>
      </c>
      <c r="AQ28" s="1107"/>
      <c r="AR28" s="1107"/>
      <c r="AS28" s="1107"/>
      <c r="AT28" s="1107"/>
      <c r="AU28" s="1107" t="s">
        <v>590</v>
      </c>
      <c r="AV28" s="1107"/>
      <c r="AW28" s="1107"/>
      <c r="AX28" s="1107"/>
      <c r="AY28" s="1107"/>
      <c r="AZ28" s="1108" t="s">
        <v>590</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411</v>
      </c>
      <c r="C29" s="1095"/>
      <c r="D29" s="1095"/>
      <c r="E29" s="1095"/>
      <c r="F29" s="1095"/>
      <c r="G29" s="1095"/>
      <c r="H29" s="1095"/>
      <c r="I29" s="1095"/>
      <c r="J29" s="1095"/>
      <c r="K29" s="1095"/>
      <c r="L29" s="1095"/>
      <c r="M29" s="1095"/>
      <c r="N29" s="1095"/>
      <c r="O29" s="1095"/>
      <c r="P29" s="1096"/>
      <c r="Q29" s="1102">
        <v>1673</v>
      </c>
      <c r="R29" s="1103"/>
      <c r="S29" s="1103"/>
      <c r="T29" s="1103"/>
      <c r="U29" s="1103"/>
      <c r="V29" s="1103">
        <v>1570</v>
      </c>
      <c r="W29" s="1103"/>
      <c r="X29" s="1103"/>
      <c r="Y29" s="1103"/>
      <c r="Z29" s="1103"/>
      <c r="AA29" s="1103">
        <v>103</v>
      </c>
      <c r="AB29" s="1103"/>
      <c r="AC29" s="1103"/>
      <c r="AD29" s="1103"/>
      <c r="AE29" s="1104"/>
      <c r="AF29" s="1099">
        <v>103</v>
      </c>
      <c r="AG29" s="1100"/>
      <c r="AH29" s="1100"/>
      <c r="AI29" s="1100"/>
      <c r="AJ29" s="1101"/>
      <c r="AK29" s="1044">
        <v>243</v>
      </c>
      <c r="AL29" s="1035"/>
      <c r="AM29" s="1035"/>
      <c r="AN29" s="1035"/>
      <c r="AO29" s="1035"/>
      <c r="AP29" s="1035" t="s">
        <v>590</v>
      </c>
      <c r="AQ29" s="1035"/>
      <c r="AR29" s="1035"/>
      <c r="AS29" s="1035"/>
      <c r="AT29" s="1035"/>
      <c r="AU29" s="1035" t="s">
        <v>590</v>
      </c>
      <c r="AV29" s="1035"/>
      <c r="AW29" s="1035"/>
      <c r="AX29" s="1035"/>
      <c r="AY29" s="1035"/>
      <c r="AZ29" s="1105" t="s">
        <v>590</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412</v>
      </c>
      <c r="C30" s="1095"/>
      <c r="D30" s="1095"/>
      <c r="E30" s="1095"/>
      <c r="F30" s="1095"/>
      <c r="G30" s="1095"/>
      <c r="H30" s="1095"/>
      <c r="I30" s="1095"/>
      <c r="J30" s="1095"/>
      <c r="K30" s="1095"/>
      <c r="L30" s="1095"/>
      <c r="M30" s="1095"/>
      <c r="N30" s="1095"/>
      <c r="O30" s="1095"/>
      <c r="P30" s="1096"/>
      <c r="Q30" s="1102">
        <v>295</v>
      </c>
      <c r="R30" s="1103"/>
      <c r="S30" s="1103"/>
      <c r="T30" s="1103"/>
      <c r="U30" s="1103"/>
      <c r="V30" s="1103">
        <v>285</v>
      </c>
      <c r="W30" s="1103"/>
      <c r="X30" s="1103"/>
      <c r="Y30" s="1103"/>
      <c r="Z30" s="1103"/>
      <c r="AA30" s="1103">
        <v>10</v>
      </c>
      <c r="AB30" s="1103"/>
      <c r="AC30" s="1103"/>
      <c r="AD30" s="1103"/>
      <c r="AE30" s="1104"/>
      <c r="AF30" s="1099">
        <v>10</v>
      </c>
      <c r="AG30" s="1100"/>
      <c r="AH30" s="1100"/>
      <c r="AI30" s="1100"/>
      <c r="AJ30" s="1101"/>
      <c r="AK30" s="1044">
        <v>51</v>
      </c>
      <c r="AL30" s="1035"/>
      <c r="AM30" s="1035"/>
      <c r="AN30" s="1035"/>
      <c r="AO30" s="1035"/>
      <c r="AP30" s="1035" t="s">
        <v>590</v>
      </c>
      <c r="AQ30" s="1035"/>
      <c r="AR30" s="1035"/>
      <c r="AS30" s="1035"/>
      <c r="AT30" s="1035"/>
      <c r="AU30" s="1035" t="s">
        <v>590</v>
      </c>
      <c r="AV30" s="1035"/>
      <c r="AW30" s="1035"/>
      <c r="AX30" s="1035"/>
      <c r="AY30" s="1035"/>
      <c r="AZ30" s="1105" t="s">
        <v>590</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413</v>
      </c>
      <c r="C31" s="1095"/>
      <c r="D31" s="1095"/>
      <c r="E31" s="1095"/>
      <c r="F31" s="1095"/>
      <c r="G31" s="1095"/>
      <c r="H31" s="1095"/>
      <c r="I31" s="1095"/>
      <c r="J31" s="1095"/>
      <c r="K31" s="1095"/>
      <c r="L31" s="1095"/>
      <c r="M31" s="1095"/>
      <c r="N31" s="1095"/>
      <c r="O31" s="1095"/>
      <c r="P31" s="1096"/>
      <c r="Q31" s="1102">
        <v>408</v>
      </c>
      <c r="R31" s="1103"/>
      <c r="S31" s="1103"/>
      <c r="T31" s="1103"/>
      <c r="U31" s="1103"/>
      <c r="V31" s="1103">
        <v>408</v>
      </c>
      <c r="W31" s="1103"/>
      <c r="X31" s="1103"/>
      <c r="Y31" s="1103"/>
      <c r="Z31" s="1103"/>
      <c r="AA31" s="1103">
        <v>0</v>
      </c>
      <c r="AB31" s="1103"/>
      <c r="AC31" s="1103"/>
      <c r="AD31" s="1103"/>
      <c r="AE31" s="1104"/>
      <c r="AF31" s="1099">
        <v>9</v>
      </c>
      <c r="AG31" s="1100"/>
      <c r="AH31" s="1100"/>
      <c r="AI31" s="1100"/>
      <c r="AJ31" s="1101"/>
      <c r="AK31" s="1044">
        <v>114</v>
      </c>
      <c r="AL31" s="1035"/>
      <c r="AM31" s="1035"/>
      <c r="AN31" s="1035"/>
      <c r="AO31" s="1035"/>
      <c r="AP31" s="1035">
        <v>3042</v>
      </c>
      <c r="AQ31" s="1035"/>
      <c r="AR31" s="1035"/>
      <c r="AS31" s="1035"/>
      <c r="AT31" s="1035"/>
      <c r="AU31" s="1035">
        <v>1287</v>
      </c>
      <c r="AV31" s="1035"/>
      <c r="AW31" s="1035"/>
      <c r="AX31" s="1035"/>
      <c r="AY31" s="1035"/>
      <c r="AZ31" s="1105" t="s">
        <v>590</v>
      </c>
      <c r="BA31" s="1105"/>
      <c r="BB31" s="1105"/>
      <c r="BC31" s="1105"/>
      <c r="BD31" s="1105"/>
      <c r="BE31" s="1036" t="s">
        <v>414</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397</v>
      </c>
      <c r="B63" s="1001" t="s">
        <v>416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149</v>
      </c>
      <c r="AG63" s="1023"/>
      <c r="AH63" s="1023"/>
      <c r="AI63" s="1023"/>
      <c r="AJ63" s="1086"/>
      <c r="AK63" s="1087"/>
      <c r="AL63" s="1027"/>
      <c r="AM63" s="1027"/>
      <c r="AN63" s="1027"/>
      <c r="AO63" s="1027"/>
      <c r="AP63" s="1023">
        <v>3042</v>
      </c>
      <c r="AQ63" s="1023"/>
      <c r="AR63" s="1023"/>
      <c r="AS63" s="1023"/>
      <c r="AT63" s="1023"/>
      <c r="AU63" s="1023">
        <v>1287</v>
      </c>
      <c r="AV63" s="1023"/>
      <c r="AW63" s="1023"/>
      <c r="AX63" s="1023"/>
      <c r="AY63" s="1023"/>
      <c r="AZ63" s="1081"/>
      <c r="BA63" s="1081"/>
      <c r="BB63" s="1081"/>
      <c r="BC63" s="1081"/>
      <c r="BD63" s="1081"/>
      <c r="BE63" s="1024"/>
      <c r="BF63" s="1024"/>
      <c r="BG63" s="1024"/>
      <c r="BH63" s="1024"/>
      <c r="BI63" s="1025"/>
      <c r="BJ63" s="1082" t="s">
        <v>417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419</v>
      </c>
      <c r="B66" s="1060"/>
      <c r="C66" s="1060"/>
      <c r="D66" s="1060"/>
      <c r="E66" s="1060"/>
      <c r="F66" s="1060"/>
      <c r="G66" s="1060"/>
      <c r="H66" s="1060"/>
      <c r="I66" s="1060"/>
      <c r="J66" s="1060"/>
      <c r="K66" s="1060"/>
      <c r="L66" s="1060"/>
      <c r="M66" s="1060"/>
      <c r="N66" s="1060"/>
      <c r="O66" s="1060"/>
      <c r="P66" s="1061"/>
      <c r="Q66" s="1065" t="s">
        <v>420</v>
      </c>
      <c r="R66" s="1066"/>
      <c r="S66" s="1066"/>
      <c r="T66" s="1066"/>
      <c r="U66" s="1067"/>
      <c r="V66" s="1065" t="s">
        <v>421</v>
      </c>
      <c r="W66" s="1066"/>
      <c r="X66" s="1066"/>
      <c r="Y66" s="1066"/>
      <c r="Z66" s="1067"/>
      <c r="AA66" s="1065" t="s">
        <v>422</v>
      </c>
      <c r="AB66" s="1066"/>
      <c r="AC66" s="1066"/>
      <c r="AD66" s="1066"/>
      <c r="AE66" s="1067"/>
      <c r="AF66" s="1071" t="s">
        <v>423</v>
      </c>
      <c r="AG66" s="1072"/>
      <c r="AH66" s="1072"/>
      <c r="AI66" s="1072"/>
      <c r="AJ66" s="1073"/>
      <c r="AK66" s="1065" t="s">
        <v>406</v>
      </c>
      <c r="AL66" s="1060"/>
      <c r="AM66" s="1060"/>
      <c r="AN66" s="1060"/>
      <c r="AO66" s="1061"/>
      <c r="AP66" s="1065" t="s">
        <v>424</v>
      </c>
      <c r="AQ66" s="1066"/>
      <c r="AR66" s="1066"/>
      <c r="AS66" s="1066"/>
      <c r="AT66" s="1067"/>
      <c r="AU66" s="1065" t="s">
        <v>425</v>
      </c>
      <c r="AV66" s="1066"/>
      <c r="AW66" s="1066"/>
      <c r="AX66" s="1066"/>
      <c r="AY66" s="1067"/>
      <c r="AZ66" s="1065" t="s">
        <v>384</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591</v>
      </c>
      <c r="C68" s="1050"/>
      <c r="D68" s="1050"/>
      <c r="E68" s="1050"/>
      <c r="F68" s="1050"/>
      <c r="G68" s="1050"/>
      <c r="H68" s="1050"/>
      <c r="I68" s="1050"/>
      <c r="J68" s="1050"/>
      <c r="K68" s="1050"/>
      <c r="L68" s="1050"/>
      <c r="M68" s="1050"/>
      <c r="N68" s="1050"/>
      <c r="O68" s="1050"/>
      <c r="P68" s="1051"/>
      <c r="Q68" s="1052">
        <v>4073</v>
      </c>
      <c r="R68" s="1046"/>
      <c r="S68" s="1046"/>
      <c r="T68" s="1046"/>
      <c r="U68" s="1046"/>
      <c r="V68" s="1046">
        <v>3932</v>
      </c>
      <c r="W68" s="1046"/>
      <c r="X68" s="1046"/>
      <c r="Y68" s="1046"/>
      <c r="Z68" s="1046"/>
      <c r="AA68" s="1046">
        <v>142</v>
      </c>
      <c r="AB68" s="1046"/>
      <c r="AC68" s="1046"/>
      <c r="AD68" s="1046"/>
      <c r="AE68" s="1046"/>
      <c r="AF68" s="1046">
        <v>142</v>
      </c>
      <c r="AG68" s="1046"/>
      <c r="AH68" s="1046"/>
      <c r="AI68" s="1046"/>
      <c r="AJ68" s="1046"/>
      <c r="AK68" s="1046">
        <v>226</v>
      </c>
      <c r="AL68" s="1046"/>
      <c r="AM68" s="1046"/>
      <c r="AN68" s="1046"/>
      <c r="AO68" s="1046"/>
      <c r="AP68" s="1046">
        <v>2130</v>
      </c>
      <c r="AQ68" s="1046"/>
      <c r="AR68" s="1046"/>
      <c r="AS68" s="1046"/>
      <c r="AT68" s="1046"/>
      <c r="AU68" s="1046">
        <v>145</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592</v>
      </c>
      <c r="C69" s="1039"/>
      <c r="D69" s="1039"/>
      <c r="E69" s="1039"/>
      <c r="F69" s="1039"/>
      <c r="G69" s="1039"/>
      <c r="H69" s="1039"/>
      <c r="I69" s="1039"/>
      <c r="J69" s="1039"/>
      <c r="K69" s="1039"/>
      <c r="L69" s="1039"/>
      <c r="M69" s="1039"/>
      <c r="N69" s="1039"/>
      <c r="O69" s="1039"/>
      <c r="P69" s="1040"/>
      <c r="Q69" s="1041">
        <v>219</v>
      </c>
      <c r="R69" s="1035"/>
      <c r="S69" s="1035"/>
      <c r="T69" s="1035"/>
      <c r="U69" s="1035"/>
      <c r="V69" s="1035">
        <v>195</v>
      </c>
      <c r="W69" s="1035"/>
      <c r="X69" s="1035"/>
      <c r="Y69" s="1035"/>
      <c r="Z69" s="1035"/>
      <c r="AA69" s="1035">
        <v>24</v>
      </c>
      <c r="AB69" s="1035"/>
      <c r="AC69" s="1035"/>
      <c r="AD69" s="1035"/>
      <c r="AE69" s="1035"/>
      <c r="AF69" s="1035">
        <v>24</v>
      </c>
      <c r="AG69" s="1035"/>
      <c r="AH69" s="1035"/>
      <c r="AI69" s="1035"/>
      <c r="AJ69" s="1035"/>
      <c r="AK69" s="1035">
        <v>0</v>
      </c>
      <c r="AL69" s="1035"/>
      <c r="AM69" s="1035"/>
      <c r="AN69" s="1035"/>
      <c r="AO69" s="1035"/>
      <c r="AP69" s="1035">
        <v>0</v>
      </c>
      <c r="AQ69" s="1035"/>
      <c r="AR69" s="1035"/>
      <c r="AS69" s="1035"/>
      <c r="AT69" s="1035"/>
      <c r="AU69" s="1035">
        <v>0</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593</v>
      </c>
      <c r="C70" s="1039"/>
      <c r="D70" s="1039"/>
      <c r="E70" s="1039"/>
      <c r="F70" s="1039"/>
      <c r="G70" s="1039"/>
      <c r="H70" s="1039"/>
      <c r="I70" s="1039"/>
      <c r="J70" s="1039"/>
      <c r="K70" s="1039"/>
      <c r="L70" s="1039"/>
      <c r="M70" s="1039"/>
      <c r="N70" s="1039"/>
      <c r="O70" s="1039"/>
      <c r="P70" s="1040"/>
      <c r="Q70" s="1041">
        <v>1282575</v>
      </c>
      <c r="R70" s="1035"/>
      <c r="S70" s="1035"/>
      <c r="T70" s="1035"/>
      <c r="U70" s="1035"/>
      <c r="V70" s="1035">
        <v>1237829</v>
      </c>
      <c r="W70" s="1035"/>
      <c r="X70" s="1035"/>
      <c r="Y70" s="1035"/>
      <c r="Z70" s="1035"/>
      <c r="AA70" s="1035">
        <v>44746</v>
      </c>
      <c r="AB70" s="1035"/>
      <c r="AC70" s="1035"/>
      <c r="AD70" s="1035"/>
      <c r="AE70" s="1035"/>
      <c r="AF70" s="1035">
        <v>44746</v>
      </c>
      <c r="AG70" s="1035"/>
      <c r="AH70" s="1035"/>
      <c r="AI70" s="1035"/>
      <c r="AJ70" s="1035"/>
      <c r="AK70" s="1035">
        <v>8500</v>
      </c>
      <c r="AL70" s="1035"/>
      <c r="AM70" s="1035"/>
      <c r="AN70" s="1035"/>
      <c r="AO70" s="1035"/>
      <c r="AP70" s="1035">
        <v>0</v>
      </c>
      <c r="AQ70" s="1035"/>
      <c r="AR70" s="1035"/>
      <c r="AS70" s="1035"/>
      <c r="AT70" s="1035"/>
      <c r="AU70" s="1035">
        <v>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598</v>
      </c>
      <c r="C71" s="1039"/>
      <c r="D71" s="1039"/>
      <c r="E71" s="1039"/>
      <c r="F71" s="1039"/>
      <c r="G71" s="1039"/>
      <c r="H71" s="1039"/>
      <c r="I71" s="1039"/>
      <c r="J71" s="1039"/>
      <c r="K71" s="1039"/>
      <c r="L71" s="1039"/>
      <c r="M71" s="1039"/>
      <c r="N71" s="1039"/>
      <c r="O71" s="1039"/>
      <c r="P71" s="1040"/>
      <c r="Q71" s="1041">
        <v>39340</v>
      </c>
      <c r="R71" s="1035"/>
      <c r="S71" s="1035"/>
      <c r="T71" s="1035"/>
      <c r="U71" s="1035"/>
      <c r="V71" s="1035">
        <v>34648</v>
      </c>
      <c r="W71" s="1035"/>
      <c r="X71" s="1035"/>
      <c r="Y71" s="1035"/>
      <c r="Z71" s="1035"/>
      <c r="AA71" s="1035">
        <v>4692</v>
      </c>
      <c r="AB71" s="1035"/>
      <c r="AC71" s="1035"/>
      <c r="AD71" s="1035"/>
      <c r="AE71" s="1035"/>
      <c r="AF71" s="1035">
        <v>22986</v>
      </c>
      <c r="AG71" s="1035"/>
      <c r="AH71" s="1035"/>
      <c r="AI71" s="1035"/>
      <c r="AJ71" s="1035"/>
      <c r="AK71" s="1035">
        <v>0</v>
      </c>
      <c r="AL71" s="1035"/>
      <c r="AM71" s="1035"/>
      <c r="AN71" s="1035"/>
      <c r="AO71" s="1035"/>
      <c r="AP71" s="1035">
        <v>103547</v>
      </c>
      <c r="AQ71" s="1035"/>
      <c r="AR71" s="1035"/>
      <c r="AS71" s="1035"/>
      <c r="AT71" s="1035"/>
      <c r="AU71" s="1035">
        <v>0</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594</v>
      </c>
      <c r="C72" s="1039"/>
      <c r="D72" s="1039"/>
      <c r="E72" s="1039"/>
      <c r="F72" s="1039"/>
      <c r="G72" s="1039"/>
      <c r="H72" s="1039"/>
      <c r="I72" s="1039"/>
      <c r="J72" s="1039"/>
      <c r="K72" s="1039"/>
      <c r="L72" s="1039"/>
      <c r="M72" s="1039"/>
      <c r="N72" s="1039"/>
      <c r="O72" s="1039"/>
      <c r="P72" s="1040"/>
      <c r="Q72" s="1041">
        <v>378</v>
      </c>
      <c r="R72" s="1035"/>
      <c r="S72" s="1035"/>
      <c r="T72" s="1035"/>
      <c r="U72" s="1035"/>
      <c r="V72" s="1035">
        <v>383</v>
      </c>
      <c r="W72" s="1035"/>
      <c r="X72" s="1035"/>
      <c r="Y72" s="1035"/>
      <c r="Z72" s="1035"/>
      <c r="AA72" s="1035">
        <v>-6</v>
      </c>
      <c r="AB72" s="1035"/>
      <c r="AC72" s="1035"/>
      <c r="AD72" s="1035"/>
      <c r="AE72" s="1035"/>
      <c r="AF72" s="1035">
        <v>949</v>
      </c>
      <c r="AG72" s="1035"/>
      <c r="AH72" s="1035"/>
      <c r="AI72" s="1035"/>
      <c r="AJ72" s="1035"/>
      <c r="AK72" s="1035">
        <v>33</v>
      </c>
      <c r="AL72" s="1035"/>
      <c r="AM72" s="1035"/>
      <c r="AN72" s="1035"/>
      <c r="AO72" s="1035"/>
      <c r="AP72" s="1035">
        <v>372</v>
      </c>
      <c r="AQ72" s="1035"/>
      <c r="AR72" s="1035"/>
      <c r="AS72" s="1035"/>
      <c r="AT72" s="1035"/>
      <c r="AU72" s="1035">
        <v>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595</v>
      </c>
      <c r="C73" s="1039"/>
      <c r="D73" s="1039"/>
      <c r="E73" s="1039"/>
      <c r="F73" s="1039"/>
      <c r="G73" s="1039"/>
      <c r="H73" s="1039"/>
      <c r="I73" s="1039"/>
      <c r="J73" s="1039"/>
      <c r="K73" s="1039"/>
      <c r="L73" s="1039"/>
      <c r="M73" s="1039"/>
      <c r="N73" s="1039"/>
      <c r="O73" s="1039"/>
      <c r="P73" s="1040"/>
      <c r="Q73" s="1041">
        <v>8419</v>
      </c>
      <c r="R73" s="1035"/>
      <c r="S73" s="1035"/>
      <c r="T73" s="1035"/>
      <c r="U73" s="1035"/>
      <c r="V73" s="1035">
        <v>5771</v>
      </c>
      <c r="W73" s="1035"/>
      <c r="X73" s="1035"/>
      <c r="Y73" s="1035"/>
      <c r="Z73" s="1035"/>
      <c r="AA73" s="1035">
        <v>2648</v>
      </c>
      <c r="AB73" s="1035"/>
      <c r="AC73" s="1035"/>
      <c r="AD73" s="1035"/>
      <c r="AE73" s="1035"/>
      <c r="AF73" s="1035">
        <v>21829</v>
      </c>
      <c r="AG73" s="1035"/>
      <c r="AH73" s="1035"/>
      <c r="AI73" s="1035"/>
      <c r="AJ73" s="1035"/>
      <c r="AK73" s="1035">
        <v>0</v>
      </c>
      <c r="AL73" s="1035"/>
      <c r="AM73" s="1035"/>
      <c r="AN73" s="1035"/>
      <c r="AO73" s="1035"/>
      <c r="AP73" s="1035">
        <v>18228</v>
      </c>
      <c r="AQ73" s="1035"/>
      <c r="AR73" s="1035"/>
      <c r="AS73" s="1035"/>
      <c r="AT73" s="1035"/>
      <c r="AU73" s="1035">
        <v>0</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397</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90676</v>
      </c>
      <c r="AG88" s="1023"/>
      <c r="AH88" s="1023"/>
      <c r="AI88" s="1023"/>
      <c r="AJ88" s="1023"/>
      <c r="AK88" s="1027"/>
      <c r="AL88" s="1027"/>
      <c r="AM88" s="1027"/>
      <c r="AN88" s="1027"/>
      <c r="AO88" s="1027"/>
      <c r="AP88" s="1023">
        <v>124277</v>
      </c>
      <c r="AQ88" s="1023"/>
      <c r="AR88" s="1023"/>
      <c r="AS88" s="1023"/>
      <c r="AT88" s="1023"/>
      <c r="AU88" s="1023">
        <v>145</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10</v>
      </c>
      <c r="CS102" s="1017"/>
      <c r="CT102" s="1017"/>
      <c r="CU102" s="1017"/>
      <c r="CV102" s="1018"/>
      <c r="CW102" s="1016" t="s">
        <v>590</v>
      </c>
      <c r="CX102" s="1017"/>
      <c r="CY102" s="1017"/>
      <c r="CZ102" s="1017"/>
      <c r="DA102" s="1018"/>
      <c r="DB102" s="1016">
        <v>109</v>
      </c>
      <c r="DC102" s="1017"/>
      <c r="DD102" s="1017"/>
      <c r="DE102" s="1017"/>
      <c r="DF102" s="1018"/>
      <c r="DG102" s="1016" t="s">
        <v>590</v>
      </c>
      <c r="DH102" s="1017"/>
      <c r="DI102" s="1017"/>
      <c r="DJ102" s="1017"/>
      <c r="DK102" s="1018"/>
      <c r="DL102" s="1016" t="s">
        <v>590</v>
      </c>
      <c r="DM102" s="1017"/>
      <c r="DN102" s="1017"/>
      <c r="DO102" s="1017"/>
      <c r="DP102" s="1018"/>
      <c r="DQ102" s="1016" t="s">
        <v>590</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310</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310</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310</v>
      </c>
      <c r="DR109" s="960"/>
      <c r="DS109" s="960"/>
      <c r="DT109" s="960"/>
      <c r="DU109" s="961"/>
      <c r="DV109" s="962" t="s">
        <v>437</v>
      </c>
      <c r="DW109" s="960"/>
      <c r="DX109" s="960"/>
      <c r="DY109" s="960"/>
      <c r="DZ109" s="993"/>
    </row>
    <row r="110" spans="1:131" s="226" customFormat="1" ht="26.25" customHeight="1" x14ac:dyDescent="0.15">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550438</v>
      </c>
      <c r="AB110" s="953"/>
      <c r="AC110" s="953"/>
      <c r="AD110" s="953"/>
      <c r="AE110" s="954"/>
      <c r="AF110" s="955">
        <v>584330</v>
      </c>
      <c r="AG110" s="953"/>
      <c r="AH110" s="953"/>
      <c r="AI110" s="953"/>
      <c r="AJ110" s="954"/>
      <c r="AK110" s="955">
        <v>576887</v>
      </c>
      <c r="AL110" s="953"/>
      <c r="AM110" s="953"/>
      <c r="AN110" s="953"/>
      <c r="AO110" s="954"/>
      <c r="AP110" s="956">
        <v>14.7</v>
      </c>
      <c r="AQ110" s="957"/>
      <c r="AR110" s="957"/>
      <c r="AS110" s="957"/>
      <c r="AT110" s="958"/>
      <c r="AU110" s="994" t="s">
        <v>73</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6523026</v>
      </c>
      <c r="BR110" s="906"/>
      <c r="BS110" s="906"/>
      <c r="BT110" s="906"/>
      <c r="BU110" s="906"/>
      <c r="BV110" s="906">
        <v>6303596</v>
      </c>
      <c r="BW110" s="906"/>
      <c r="BX110" s="906"/>
      <c r="BY110" s="906"/>
      <c r="BZ110" s="906"/>
      <c r="CA110" s="906">
        <v>6137910</v>
      </c>
      <c r="CB110" s="906"/>
      <c r="CC110" s="906"/>
      <c r="CD110" s="906"/>
      <c r="CE110" s="906"/>
      <c r="CF110" s="930">
        <v>156.4</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417</v>
      </c>
      <c r="DH110" s="906"/>
      <c r="DI110" s="906"/>
      <c r="DJ110" s="906"/>
      <c r="DK110" s="906"/>
      <c r="DL110" s="906" t="s">
        <v>417</v>
      </c>
      <c r="DM110" s="906"/>
      <c r="DN110" s="906"/>
      <c r="DO110" s="906"/>
      <c r="DP110" s="906"/>
      <c r="DQ110" s="906" t="s">
        <v>417</v>
      </c>
      <c r="DR110" s="906"/>
      <c r="DS110" s="906"/>
      <c r="DT110" s="906"/>
      <c r="DU110" s="906"/>
      <c r="DV110" s="907" t="s">
        <v>443</v>
      </c>
      <c r="DW110" s="907"/>
      <c r="DX110" s="907"/>
      <c r="DY110" s="907"/>
      <c r="DZ110" s="908"/>
    </row>
    <row r="111" spans="1:131" s="226" customFormat="1" ht="26.25" customHeight="1" x14ac:dyDescent="0.15">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445</v>
      </c>
      <c r="AG111" s="983"/>
      <c r="AH111" s="983"/>
      <c r="AI111" s="983"/>
      <c r="AJ111" s="984"/>
      <c r="AK111" s="985" t="s">
        <v>443</v>
      </c>
      <c r="AL111" s="983"/>
      <c r="AM111" s="983"/>
      <c r="AN111" s="983"/>
      <c r="AO111" s="984"/>
      <c r="AP111" s="986" t="s">
        <v>417</v>
      </c>
      <c r="AQ111" s="987"/>
      <c r="AR111" s="987"/>
      <c r="AS111" s="987"/>
      <c r="AT111" s="988"/>
      <c r="AU111" s="996"/>
      <c r="AV111" s="997"/>
      <c r="AW111" s="997"/>
      <c r="AX111" s="997"/>
      <c r="AY111" s="997"/>
      <c r="AZ111" s="879" t="s">
        <v>446</v>
      </c>
      <c r="BA111" s="816"/>
      <c r="BB111" s="816"/>
      <c r="BC111" s="816"/>
      <c r="BD111" s="816"/>
      <c r="BE111" s="816"/>
      <c r="BF111" s="816"/>
      <c r="BG111" s="816"/>
      <c r="BH111" s="816"/>
      <c r="BI111" s="816"/>
      <c r="BJ111" s="816"/>
      <c r="BK111" s="816"/>
      <c r="BL111" s="816"/>
      <c r="BM111" s="816"/>
      <c r="BN111" s="816"/>
      <c r="BO111" s="816"/>
      <c r="BP111" s="817"/>
      <c r="BQ111" s="880">
        <v>361363</v>
      </c>
      <c r="BR111" s="881"/>
      <c r="BS111" s="881"/>
      <c r="BT111" s="881"/>
      <c r="BU111" s="881"/>
      <c r="BV111" s="881">
        <v>333972</v>
      </c>
      <c r="BW111" s="881"/>
      <c r="BX111" s="881"/>
      <c r="BY111" s="881"/>
      <c r="BZ111" s="881"/>
      <c r="CA111" s="881">
        <v>302459</v>
      </c>
      <c r="CB111" s="881"/>
      <c r="CC111" s="881"/>
      <c r="CD111" s="881"/>
      <c r="CE111" s="881"/>
      <c r="CF111" s="939">
        <v>7.7</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445</v>
      </c>
      <c r="DH111" s="881"/>
      <c r="DI111" s="881"/>
      <c r="DJ111" s="881"/>
      <c r="DK111" s="881"/>
      <c r="DL111" s="881" t="s">
        <v>417</v>
      </c>
      <c r="DM111" s="881"/>
      <c r="DN111" s="881"/>
      <c r="DO111" s="881"/>
      <c r="DP111" s="881"/>
      <c r="DQ111" s="881" t="s">
        <v>417</v>
      </c>
      <c r="DR111" s="881"/>
      <c r="DS111" s="881"/>
      <c r="DT111" s="881"/>
      <c r="DU111" s="881"/>
      <c r="DV111" s="858" t="s">
        <v>417</v>
      </c>
      <c r="DW111" s="858"/>
      <c r="DX111" s="858"/>
      <c r="DY111" s="858"/>
      <c r="DZ111" s="859"/>
    </row>
    <row r="112" spans="1:131" s="226" customFormat="1" ht="26.25" customHeight="1" x14ac:dyDescent="0.15">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450</v>
      </c>
      <c r="AB112" s="844"/>
      <c r="AC112" s="844"/>
      <c r="AD112" s="844"/>
      <c r="AE112" s="845"/>
      <c r="AF112" s="846" t="s">
        <v>451</v>
      </c>
      <c r="AG112" s="844"/>
      <c r="AH112" s="844"/>
      <c r="AI112" s="844"/>
      <c r="AJ112" s="845"/>
      <c r="AK112" s="846" t="s">
        <v>443</v>
      </c>
      <c r="AL112" s="844"/>
      <c r="AM112" s="844"/>
      <c r="AN112" s="844"/>
      <c r="AO112" s="845"/>
      <c r="AP112" s="888" t="s">
        <v>417</v>
      </c>
      <c r="AQ112" s="889"/>
      <c r="AR112" s="889"/>
      <c r="AS112" s="889"/>
      <c r="AT112" s="890"/>
      <c r="AU112" s="996"/>
      <c r="AV112" s="997"/>
      <c r="AW112" s="997"/>
      <c r="AX112" s="997"/>
      <c r="AY112" s="997"/>
      <c r="AZ112" s="879" t="s">
        <v>452</v>
      </c>
      <c r="BA112" s="816"/>
      <c r="BB112" s="816"/>
      <c r="BC112" s="816"/>
      <c r="BD112" s="816"/>
      <c r="BE112" s="816"/>
      <c r="BF112" s="816"/>
      <c r="BG112" s="816"/>
      <c r="BH112" s="816"/>
      <c r="BI112" s="816"/>
      <c r="BJ112" s="816"/>
      <c r="BK112" s="816"/>
      <c r="BL112" s="816"/>
      <c r="BM112" s="816"/>
      <c r="BN112" s="816"/>
      <c r="BO112" s="816"/>
      <c r="BP112" s="817"/>
      <c r="BQ112" s="880">
        <v>2010328</v>
      </c>
      <c r="BR112" s="881"/>
      <c r="BS112" s="881"/>
      <c r="BT112" s="881"/>
      <c r="BU112" s="881"/>
      <c r="BV112" s="881">
        <v>1746169</v>
      </c>
      <c r="BW112" s="881"/>
      <c r="BX112" s="881"/>
      <c r="BY112" s="881"/>
      <c r="BZ112" s="881"/>
      <c r="CA112" s="881">
        <v>1286606</v>
      </c>
      <c r="CB112" s="881"/>
      <c r="CC112" s="881"/>
      <c r="CD112" s="881"/>
      <c r="CE112" s="881"/>
      <c r="CF112" s="939">
        <v>32.799999999999997</v>
      </c>
      <c r="CG112" s="940"/>
      <c r="CH112" s="940"/>
      <c r="CI112" s="940"/>
      <c r="CJ112" s="940"/>
      <c r="CK112" s="991"/>
      <c r="CL112" s="885"/>
      <c r="CM112" s="879" t="s">
        <v>453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445</v>
      </c>
      <c r="DH112" s="881"/>
      <c r="DI112" s="881"/>
      <c r="DJ112" s="881"/>
      <c r="DK112" s="881"/>
      <c r="DL112" s="881" t="s">
        <v>445</v>
      </c>
      <c r="DM112" s="881"/>
      <c r="DN112" s="881"/>
      <c r="DO112" s="881"/>
      <c r="DP112" s="881"/>
      <c r="DQ112" s="881" t="s">
        <v>451</v>
      </c>
      <c r="DR112" s="881"/>
      <c r="DS112" s="881"/>
      <c r="DT112" s="881"/>
      <c r="DU112" s="881"/>
      <c r="DV112" s="858" t="s">
        <v>443</v>
      </c>
      <c r="DW112" s="858"/>
      <c r="DX112" s="858"/>
      <c r="DY112" s="858"/>
      <c r="DZ112" s="859"/>
    </row>
    <row r="113" spans="1:130" s="226"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130069</v>
      </c>
      <c r="AB113" s="983"/>
      <c r="AC113" s="983"/>
      <c r="AD113" s="983"/>
      <c r="AE113" s="984"/>
      <c r="AF113" s="985">
        <v>123160</v>
      </c>
      <c r="AG113" s="983"/>
      <c r="AH113" s="983"/>
      <c r="AI113" s="983"/>
      <c r="AJ113" s="984"/>
      <c r="AK113" s="985">
        <v>109027</v>
      </c>
      <c r="AL113" s="983"/>
      <c r="AM113" s="983"/>
      <c r="AN113" s="983"/>
      <c r="AO113" s="984"/>
      <c r="AP113" s="986">
        <v>2.8</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3760</v>
      </c>
      <c r="BR113" s="881"/>
      <c r="BS113" s="881"/>
      <c r="BT113" s="881"/>
      <c r="BU113" s="881"/>
      <c r="BV113" s="881">
        <v>61030</v>
      </c>
      <c r="BW113" s="881"/>
      <c r="BX113" s="881"/>
      <c r="BY113" s="881"/>
      <c r="BZ113" s="881"/>
      <c r="CA113" s="881">
        <v>372387</v>
      </c>
      <c r="CB113" s="881"/>
      <c r="CC113" s="881"/>
      <c r="CD113" s="881"/>
      <c r="CE113" s="881"/>
      <c r="CF113" s="939">
        <v>9.5</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443</v>
      </c>
      <c r="DH113" s="844"/>
      <c r="DI113" s="844"/>
      <c r="DJ113" s="844"/>
      <c r="DK113" s="845"/>
      <c r="DL113" s="846" t="s">
        <v>417</v>
      </c>
      <c r="DM113" s="844"/>
      <c r="DN113" s="844"/>
      <c r="DO113" s="844"/>
      <c r="DP113" s="845"/>
      <c r="DQ113" s="846" t="s">
        <v>451</v>
      </c>
      <c r="DR113" s="844"/>
      <c r="DS113" s="844"/>
      <c r="DT113" s="844"/>
      <c r="DU113" s="845"/>
      <c r="DV113" s="888" t="s">
        <v>445</v>
      </c>
      <c r="DW113" s="889"/>
      <c r="DX113" s="889"/>
      <c r="DY113" s="889"/>
      <c r="DZ113" s="890"/>
    </row>
    <row r="114" spans="1:130" s="226"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402</v>
      </c>
      <c r="AB114" s="844"/>
      <c r="AC114" s="844"/>
      <c r="AD114" s="844"/>
      <c r="AE114" s="845"/>
      <c r="AF114" s="846">
        <v>405</v>
      </c>
      <c r="AG114" s="844"/>
      <c r="AH114" s="844"/>
      <c r="AI114" s="844"/>
      <c r="AJ114" s="845"/>
      <c r="AK114" s="846">
        <v>22032</v>
      </c>
      <c r="AL114" s="844"/>
      <c r="AM114" s="844"/>
      <c r="AN114" s="844"/>
      <c r="AO114" s="845"/>
      <c r="AP114" s="888">
        <v>0.6</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870694</v>
      </c>
      <c r="BR114" s="881"/>
      <c r="BS114" s="881"/>
      <c r="BT114" s="881"/>
      <c r="BU114" s="881"/>
      <c r="BV114" s="881">
        <v>869004</v>
      </c>
      <c r="BW114" s="881"/>
      <c r="BX114" s="881"/>
      <c r="BY114" s="881"/>
      <c r="BZ114" s="881"/>
      <c r="CA114" s="881">
        <v>771003</v>
      </c>
      <c r="CB114" s="881"/>
      <c r="CC114" s="881"/>
      <c r="CD114" s="881"/>
      <c r="CE114" s="881"/>
      <c r="CF114" s="939">
        <v>19.600000000000001</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451</v>
      </c>
      <c r="DH114" s="844"/>
      <c r="DI114" s="844"/>
      <c r="DJ114" s="844"/>
      <c r="DK114" s="845"/>
      <c r="DL114" s="846" t="s">
        <v>417</v>
      </c>
      <c r="DM114" s="844"/>
      <c r="DN114" s="844"/>
      <c r="DO114" s="844"/>
      <c r="DP114" s="845"/>
      <c r="DQ114" s="846" t="s">
        <v>443</v>
      </c>
      <c r="DR114" s="844"/>
      <c r="DS114" s="844"/>
      <c r="DT114" s="844"/>
      <c r="DU114" s="845"/>
      <c r="DV114" s="888" t="s">
        <v>417</v>
      </c>
      <c r="DW114" s="889"/>
      <c r="DX114" s="889"/>
      <c r="DY114" s="889"/>
      <c r="DZ114" s="890"/>
    </row>
    <row r="115" spans="1:130" s="226" customFormat="1" ht="26.25" customHeight="1" x14ac:dyDescent="0.15">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417</v>
      </c>
      <c r="AB115" s="983"/>
      <c r="AC115" s="983"/>
      <c r="AD115" s="983"/>
      <c r="AE115" s="984"/>
      <c r="AF115" s="985" t="s">
        <v>451</v>
      </c>
      <c r="AG115" s="983"/>
      <c r="AH115" s="983"/>
      <c r="AI115" s="983"/>
      <c r="AJ115" s="984"/>
      <c r="AK115" s="985" t="s">
        <v>445</v>
      </c>
      <c r="AL115" s="983"/>
      <c r="AM115" s="983"/>
      <c r="AN115" s="983"/>
      <c r="AO115" s="984"/>
      <c r="AP115" s="986" t="s">
        <v>417</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t="s">
        <v>417</v>
      </c>
      <c r="BR115" s="881"/>
      <c r="BS115" s="881"/>
      <c r="BT115" s="881"/>
      <c r="BU115" s="881"/>
      <c r="BV115" s="881" t="s">
        <v>443</v>
      </c>
      <c r="BW115" s="881"/>
      <c r="BX115" s="881"/>
      <c r="BY115" s="881"/>
      <c r="BZ115" s="881"/>
      <c r="CA115" s="881" t="s">
        <v>443</v>
      </c>
      <c r="CB115" s="881"/>
      <c r="CC115" s="881"/>
      <c r="CD115" s="881"/>
      <c r="CE115" s="881"/>
      <c r="CF115" s="939" t="s">
        <v>417</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113863</v>
      </c>
      <c r="DH115" s="844"/>
      <c r="DI115" s="844"/>
      <c r="DJ115" s="844"/>
      <c r="DK115" s="845"/>
      <c r="DL115" s="846">
        <v>114786</v>
      </c>
      <c r="DM115" s="844"/>
      <c r="DN115" s="844"/>
      <c r="DO115" s="844"/>
      <c r="DP115" s="845"/>
      <c r="DQ115" s="846">
        <v>110672</v>
      </c>
      <c r="DR115" s="844"/>
      <c r="DS115" s="844"/>
      <c r="DT115" s="844"/>
      <c r="DU115" s="845"/>
      <c r="DV115" s="888">
        <v>2.8</v>
      </c>
      <c r="DW115" s="889"/>
      <c r="DX115" s="889"/>
      <c r="DY115" s="889"/>
      <c r="DZ115" s="890"/>
    </row>
    <row r="116" spans="1:130" s="226" customFormat="1" ht="26.25" customHeight="1" x14ac:dyDescent="0.15">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451</v>
      </c>
      <c r="AB116" s="844"/>
      <c r="AC116" s="844"/>
      <c r="AD116" s="844"/>
      <c r="AE116" s="845"/>
      <c r="AF116" s="846" t="s">
        <v>417</v>
      </c>
      <c r="AG116" s="844"/>
      <c r="AH116" s="844"/>
      <c r="AI116" s="844"/>
      <c r="AJ116" s="845"/>
      <c r="AK116" s="846" t="s">
        <v>450</v>
      </c>
      <c r="AL116" s="844"/>
      <c r="AM116" s="844"/>
      <c r="AN116" s="844"/>
      <c r="AO116" s="845"/>
      <c r="AP116" s="888" t="s">
        <v>445</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450</v>
      </c>
      <c r="BR116" s="881"/>
      <c r="BS116" s="881"/>
      <c r="BT116" s="881"/>
      <c r="BU116" s="881"/>
      <c r="BV116" s="881" t="s">
        <v>451</v>
      </c>
      <c r="BW116" s="881"/>
      <c r="BX116" s="881"/>
      <c r="BY116" s="881"/>
      <c r="BZ116" s="881"/>
      <c r="CA116" s="881" t="s">
        <v>443</v>
      </c>
      <c r="CB116" s="881"/>
      <c r="CC116" s="881"/>
      <c r="CD116" s="881"/>
      <c r="CE116" s="881"/>
      <c r="CF116" s="939" t="s">
        <v>443</v>
      </c>
      <c r="CG116" s="940"/>
      <c r="CH116" s="940"/>
      <c r="CI116" s="940"/>
      <c r="CJ116" s="940"/>
      <c r="CK116" s="991"/>
      <c r="CL116" s="885"/>
      <c r="CM116" s="879" t="s">
        <v>465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445</v>
      </c>
      <c r="DH116" s="844"/>
      <c r="DI116" s="844"/>
      <c r="DJ116" s="844"/>
      <c r="DK116" s="845"/>
      <c r="DL116" s="846" t="s">
        <v>443</v>
      </c>
      <c r="DM116" s="844"/>
      <c r="DN116" s="844"/>
      <c r="DO116" s="844"/>
      <c r="DP116" s="845"/>
      <c r="DQ116" s="846" t="s">
        <v>417</v>
      </c>
      <c r="DR116" s="844"/>
      <c r="DS116" s="844"/>
      <c r="DT116" s="844"/>
      <c r="DU116" s="845"/>
      <c r="DV116" s="888" t="s">
        <v>417</v>
      </c>
      <c r="DW116" s="889"/>
      <c r="DX116" s="889"/>
      <c r="DY116" s="889"/>
      <c r="DZ116" s="890"/>
    </row>
    <row r="117" spans="1:130" s="226" customFormat="1" ht="26.25" customHeight="1" x14ac:dyDescent="0.15">
      <c r="A117" s="95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466</v>
      </c>
      <c r="Z117" s="961"/>
      <c r="AA117" s="966">
        <v>680909</v>
      </c>
      <c r="AB117" s="967"/>
      <c r="AC117" s="967"/>
      <c r="AD117" s="967"/>
      <c r="AE117" s="968"/>
      <c r="AF117" s="969">
        <v>707895</v>
      </c>
      <c r="AG117" s="967"/>
      <c r="AH117" s="967"/>
      <c r="AI117" s="967"/>
      <c r="AJ117" s="968"/>
      <c r="AK117" s="969">
        <v>707946</v>
      </c>
      <c r="AL117" s="967"/>
      <c r="AM117" s="967"/>
      <c r="AN117" s="967"/>
      <c r="AO117" s="968"/>
      <c r="AP117" s="970"/>
      <c r="AQ117" s="971"/>
      <c r="AR117" s="971"/>
      <c r="AS117" s="971"/>
      <c r="AT117" s="972"/>
      <c r="AU117" s="996"/>
      <c r="AV117" s="997"/>
      <c r="AW117" s="997"/>
      <c r="AX117" s="997"/>
      <c r="AY117" s="997"/>
      <c r="AZ117" s="927" t="s">
        <v>467</v>
      </c>
      <c r="BA117" s="928"/>
      <c r="BB117" s="928"/>
      <c r="BC117" s="928"/>
      <c r="BD117" s="928"/>
      <c r="BE117" s="928"/>
      <c r="BF117" s="928"/>
      <c r="BG117" s="928"/>
      <c r="BH117" s="928"/>
      <c r="BI117" s="928"/>
      <c r="BJ117" s="928"/>
      <c r="BK117" s="928"/>
      <c r="BL117" s="928"/>
      <c r="BM117" s="928"/>
      <c r="BN117" s="928"/>
      <c r="BO117" s="928"/>
      <c r="BP117" s="929"/>
      <c r="BQ117" s="880" t="s">
        <v>417</v>
      </c>
      <c r="BR117" s="881"/>
      <c r="BS117" s="881"/>
      <c r="BT117" s="881"/>
      <c r="BU117" s="881"/>
      <c r="BV117" s="881" t="s">
        <v>445</v>
      </c>
      <c r="BW117" s="881"/>
      <c r="BX117" s="881"/>
      <c r="BY117" s="881"/>
      <c r="BZ117" s="881"/>
      <c r="CA117" s="881" t="s">
        <v>417</v>
      </c>
      <c r="CB117" s="881"/>
      <c r="CC117" s="881"/>
      <c r="CD117" s="881"/>
      <c r="CE117" s="881"/>
      <c r="CF117" s="939" t="s">
        <v>417</v>
      </c>
      <c r="CG117" s="940"/>
      <c r="CH117" s="940"/>
      <c r="CI117" s="940"/>
      <c r="CJ117" s="940"/>
      <c r="CK117" s="991"/>
      <c r="CL117" s="885"/>
      <c r="CM117" s="879" t="s">
        <v>468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417</v>
      </c>
      <c r="DH117" s="844"/>
      <c r="DI117" s="844"/>
      <c r="DJ117" s="844"/>
      <c r="DK117" s="845"/>
      <c r="DL117" s="846" t="s">
        <v>417</v>
      </c>
      <c r="DM117" s="844"/>
      <c r="DN117" s="844"/>
      <c r="DO117" s="844"/>
      <c r="DP117" s="845"/>
      <c r="DQ117" s="846" t="s">
        <v>417</v>
      </c>
      <c r="DR117" s="844"/>
      <c r="DS117" s="844"/>
      <c r="DT117" s="844"/>
      <c r="DU117" s="845"/>
      <c r="DV117" s="888" t="s">
        <v>417</v>
      </c>
      <c r="DW117" s="889"/>
      <c r="DX117" s="889"/>
      <c r="DY117" s="889"/>
      <c r="DZ117" s="890"/>
    </row>
    <row r="118" spans="1:130" s="226" customFormat="1" ht="26.25" customHeight="1" x14ac:dyDescent="0.15">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310</v>
      </c>
      <c r="AL118" s="960"/>
      <c r="AM118" s="960"/>
      <c r="AN118" s="960"/>
      <c r="AO118" s="961"/>
      <c r="AP118" s="963" t="s">
        <v>437</v>
      </c>
      <c r="AQ118" s="964"/>
      <c r="AR118" s="964"/>
      <c r="AS118" s="964"/>
      <c r="AT118" s="965"/>
      <c r="AU118" s="996"/>
      <c r="AV118" s="997"/>
      <c r="AW118" s="997"/>
      <c r="AX118" s="997"/>
      <c r="AY118" s="997"/>
      <c r="AZ118" s="902" t="s">
        <v>469</v>
      </c>
      <c r="BA118" s="903"/>
      <c r="BB118" s="903"/>
      <c r="BC118" s="903"/>
      <c r="BD118" s="903"/>
      <c r="BE118" s="903"/>
      <c r="BF118" s="903"/>
      <c r="BG118" s="903"/>
      <c r="BH118" s="903"/>
      <c r="BI118" s="903"/>
      <c r="BJ118" s="903"/>
      <c r="BK118" s="903"/>
      <c r="BL118" s="903"/>
      <c r="BM118" s="903"/>
      <c r="BN118" s="903"/>
      <c r="BO118" s="903"/>
      <c r="BP118" s="904"/>
      <c r="BQ118" s="943" t="s">
        <v>445</v>
      </c>
      <c r="BR118" s="909"/>
      <c r="BS118" s="909"/>
      <c r="BT118" s="909"/>
      <c r="BU118" s="909"/>
      <c r="BV118" s="909" t="s">
        <v>417</v>
      </c>
      <c r="BW118" s="909"/>
      <c r="BX118" s="909"/>
      <c r="BY118" s="909"/>
      <c r="BZ118" s="909"/>
      <c r="CA118" s="909" t="s">
        <v>417</v>
      </c>
      <c r="CB118" s="909"/>
      <c r="CC118" s="909"/>
      <c r="CD118" s="909"/>
      <c r="CE118" s="909"/>
      <c r="CF118" s="939" t="s">
        <v>417</v>
      </c>
      <c r="CG118" s="940"/>
      <c r="CH118" s="940"/>
      <c r="CI118" s="940"/>
      <c r="CJ118" s="940"/>
      <c r="CK118" s="991"/>
      <c r="CL118" s="885"/>
      <c r="CM118" s="879" t="s">
        <v>470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417</v>
      </c>
      <c r="DH118" s="844"/>
      <c r="DI118" s="844"/>
      <c r="DJ118" s="844"/>
      <c r="DK118" s="845"/>
      <c r="DL118" s="846" t="s">
        <v>417</v>
      </c>
      <c r="DM118" s="844"/>
      <c r="DN118" s="844"/>
      <c r="DO118" s="844"/>
      <c r="DP118" s="845"/>
      <c r="DQ118" s="846" t="s">
        <v>417</v>
      </c>
      <c r="DR118" s="844"/>
      <c r="DS118" s="844"/>
      <c r="DT118" s="844"/>
      <c r="DU118" s="845"/>
      <c r="DV118" s="888" t="s">
        <v>417</v>
      </c>
      <c r="DW118" s="889"/>
      <c r="DX118" s="889"/>
      <c r="DY118" s="889"/>
      <c r="DZ118" s="890"/>
    </row>
    <row r="119" spans="1:130" s="226" customFormat="1" ht="26.25" customHeight="1" x14ac:dyDescent="0.15">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417</v>
      </c>
      <c r="AB119" s="953"/>
      <c r="AC119" s="953"/>
      <c r="AD119" s="953"/>
      <c r="AE119" s="954"/>
      <c r="AF119" s="955" t="s">
        <v>417</v>
      </c>
      <c r="AG119" s="953"/>
      <c r="AH119" s="953"/>
      <c r="AI119" s="953"/>
      <c r="AJ119" s="954"/>
      <c r="AK119" s="955" t="s">
        <v>417</v>
      </c>
      <c r="AL119" s="953"/>
      <c r="AM119" s="953"/>
      <c r="AN119" s="953"/>
      <c r="AO119" s="954"/>
      <c r="AP119" s="956" t="s">
        <v>417</v>
      </c>
      <c r="AQ119" s="957"/>
      <c r="AR119" s="957"/>
      <c r="AS119" s="957"/>
      <c r="AT119" s="958"/>
      <c r="AU119" s="998"/>
      <c r="AV119" s="999"/>
      <c r="AW119" s="999"/>
      <c r="AX119" s="999"/>
      <c r="AY119" s="999"/>
      <c r="AZ119" s="247" t="s">
        <v>193</v>
      </c>
      <c r="BA119" s="247"/>
      <c r="BB119" s="247"/>
      <c r="BC119" s="247"/>
      <c r="BD119" s="247"/>
      <c r="BE119" s="247"/>
      <c r="BF119" s="247"/>
      <c r="BG119" s="247"/>
      <c r="BH119" s="247"/>
      <c r="BI119" s="247"/>
      <c r="BJ119" s="247"/>
      <c r="BK119" s="247"/>
      <c r="BL119" s="247"/>
      <c r="BM119" s="247"/>
      <c r="BN119" s="247"/>
      <c r="BO119" s="941" t="s">
        <v>471</v>
      </c>
      <c r="BP119" s="942"/>
      <c r="BQ119" s="943">
        <v>9769171</v>
      </c>
      <c r="BR119" s="909"/>
      <c r="BS119" s="909"/>
      <c r="BT119" s="909"/>
      <c r="BU119" s="909"/>
      <c r="BV119" s="909">
        <v>9313771</v>
      </c>
      <c r="BW119" s="909"/>
      <c r="BX119" s="909"/>
      <c r="BY119" s="909"/>
      <c r="BZ119" s="909"/>
      <c r="CA119" s="909">
        <v>8870365</v>
      </c>
      <c r="CB119" s="909"/>
      <c r="CC119" s="909"/>
      <c r="CD119" s="909"/>
      <c r="CE119" s="909"/>
      <c r="CF119" s="812"/>
      <c r="CG119" s="813"/>
      <c r="CH119" s="813"/>
      <c r="CI119" s="813"/>
      <c r="CJ119" s="898"/>
      <c r="CK119" s="992"/>
      <c r="CL119" s="887"/>
      <c r="CM119" s="902" t="s">
        <v>472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247500</v>
      </c>
      <c r="DH119" s="828"/>
      <c r="DI119" s="828"/>
      <c r="DJ119" s="828"/>
      <c r="DK119" s="829"/>
      <c r="DL119" s="830">
        <v>219186</v>
      </c>
      <c r="DM119" s="828"/>
      <c r="DN119" s="828"/>
      <c r="DO119" s="828"/>
      <c r="DP119" s="829"/>
      <c r="DQ119" s="830">
        <v>191787</v>
      </c>
      <c r="DR119" s="828"/>
      <c r="DS119" s="828"/>
      <c r="DT119" s="828"/>
      <c r="DU119" s="829"/>
      <c r="DV119" s="912">
        <v>4.9000000000000004</v>
      </c>
      <c r="DW119" s="913"/>
      <c r="DX119" s="913"/>
      <c r="DY119" s="913"/>
      <c r="DZ119" s="914"/>
    </row>
    <row r="120" spans="1:130" s="226" customFormat="1" ht="26.25" customHeight="1" x14ac:dyDescent="0.15">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417</v>
      </c>
      <c r="AB120" s="844"/>
      <c r="AC120" s="844"/>
      <c r="AD120" s="844"/>
      <c r="AE120" s="845"/>
      <c r="AF120" s="846" t="s">
        <v>417</v>
      </c>
      <c r="AG120" s="844"/>
      <c r="AH120" s="844"/>
      <c r="AI120" s="844"/>
      <c r="AJ120" s="845"/>
      <c r="AK120" s="846" t="s">
        <v>417</v>
      </c>
      <c r="AL120" s="844"/>
      <c r="AM120" s="844"/>
      <c r="AN120" s="844"/>
      <c r="AO120" s="845"/>
      <c r="AP120" s="888" t="s">
        <v>417</v>
      </c>
      <c r="AQ120" s="889"/>
      <c r="AR120" s="889"/>
      <c r="AS120" s="889"/>
      <c r="AT120" s="890"/>
      <c r="AU120" s="944" t="s">
        <v>473</v>
      </c>
      <c r="AV120" s="945"/>
      <c r="AW120" s="945"/>
      <c r="AX120" s="945"/>
      <c r="AY120" s="946"/>
      <c r="AZ120" s="924" t="s">
        <v>474</v>
      </c>
      <c r="BA120" s="872"/>
      <c r="BB120" s="872"/>
      <c r="BC120" s="872"/>
      <c r="BD120" s="872"/>
      <c r="BE120" s="872"/>
      <c r="BF120" s="872"/>
      <c r="BG120" s="872"/>
      <c r="BH120" s="872"/>
      <c r="BI120" s="872"/>
      <c r="BJ120" s="872"/>
      <c r="BK120" s="872"/>
      <c r="BL120" s="872"/>
      <c r="BM120" s="872"/>
      <c r="BN120" s="872"/>
      <c r="BO120" s="872"/>
      <c r="BP120" s="873"/>
      <c r="BQ120" s="925">
        <v>2675868</v>
      </c>
      <c r="BR120" s="906"/>
      <c r="BS120" s="906"/>
      <c r="BT120" s="906"/>
      <c r="BU120" s="906"/>
      <c r="BV120" s="906">
        <v>2699433</v>
      </c>
      <c r="BW120" s="906"/>
      <c r="BX120" s="906"/>
      <c r="BY120" s="906"/>
      <c r="BZ120" s="906"/>
      <c r="CA120" s="906">
        <v>3018336</v>
      </c>
      <c r="CB120" s="906"/>
      <c r="CC120" s="906"/>
      <c r="CD120" s="906"/>
      <c r="CE120" s="906"/>
      <c r="CF120" s="930">
        <v>76.900000000000006</v>
      </c>
      <c r="CG120" s="931"/>
      <c r="CH120" s="931"/>
      <c r="CI120" s="931"/>
      <c r="CJ120" s="931"/>
      <c r="CK120" s="932" t="s">
        <v>475</v>
      </c>
      <c r="CL120" s="916"/>
      <c r="CM120" s="916"/>
      <c r="CN120" s="916"/>
      <c r="CO120" s="917"/>
      <c r="CP120" s="936" t="s">
        <v>476</v>
      </c>
      <c r="CQ120" s="937"/>
      <c r="CR120" s="937"/>
      <c r="CS120" s="937"/>
      <c r="CT120" s="937"/>
      <c r="CU120" s="937"/>
      <c r="CV120" s="937"/>
      <c r="CW120" s="937"/>
      <c r="CX120" s="937"/>
      <c r="CY120" s="937"/>
      <c r="CZ120" s="937"/>
      <c r="DA120" s="937"/>
      <c r="DB120" s="937"/>
      <c r="DC120" s="937"/>
      <c r="DD120" s="937"/>
      <c r="DE120" s="937"/>
      <c r="DF120" s="938"/>
      <c r="DG120" s="925">
        <v>1795125</v>
      </c>
      <c r="DH120" s="906"/>
      <c r="DI120" s="906"/>
      <c r="DJ120" s="906"/>
      <c r="DK120" s="906"/>
      <c r="DL120" s="906">
        <v>1540494</v>
      </c>
      <c r="DM120" s="906"/>
      <c r="DN120" s="906"/>
      <c r="DO120" s="906"/>
      <c r="DP120" s="906"/>
      <c r="DQ120" s="906">
        <v>1286606</v>
      </c>
      <c r="DR120" s="906"/>
      <c r="DS120" s="906"/>
      <c r="DT120" s="906"/>
      <c r="DU120" s="906"/>
      <c r="DV120" s="907">
        <v>32.799999999999997</v>
      </c>
      <c r="DW120" s="907"/>
      <c r="DX120" s="907"/>
      <c r="DY120" s="907"/>
      <c r="DZ120" s="908"/>
    </row>
    <row r="121" spans="1:130" s="226" customFormat="1" ht="26.25" customHeight="1" x14ac:dyDescent="0.15">
      <c r="A121" s="884"/>
      <c r="B121" s="885"/>
      <c r="C121" s="927" t="s">
        <v>477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445</v>
      </c>
      <c r="AB121" s="844"/>
      <c r="AC121" s="844"/>
      <c r="AD121" s="844"/>
      <c r="AE121" s="845"/>
      <c r="AF121" s="846" t="s">
        <v>417</v>
      </c>
      <c r="AG121" s="844"/>
      <c r="AH121" s="844"/>
      <c r="AI121" s="844"/>
      <c r="AJ121" s="845"/>
      <c r="AK121" s="846" t="s">
        <v>417</v>
      </c>
      <c r="AL121" s="844"/>
      <c r="AM121" s="844"/>
      <c r="AN121" s="844"/>
      <c r="AO121" s="845"/>
      <c r="AP121" s="888" t="s">
        <v>417</v>
      </c>
      <c r="AQ121" s="889"/>
      <c r="AR121" s="889"/>
      <c r="AS121" s="889"/>
      <c r="AT121" s="890"/>
      <c r="AU121" s="947"/>
      <c r="AV121" s="948"/>
      <c r="AW121" s="948"/>
      <c r="AX121" s="948"/>
      <c r="AY121" s="949"/>
      <c r="AZ121" s="879" t="s">
        <v>478</v>
      </c>
      <c r="BA121" s="816"/>
      <c r="BB121" s="816"/>
      <c r="BC121" s="816"/>
      <c r="BD121" s="816"/>
      <c r="BE121" s="816"/>
      <c r="BF121" s="816"/>
      <c r="BG121" s="816"/>
      <c r="BH121" s="816"/>
      <c r="BI121" s="816"/>
      <c r="BJ121" s="816"/>
      <c r="BK121" s="816"/>
      <c r="BL121" s="816"/>
      <c r="BM121" s="816"/>
      <c r="BN121" s="816"/>
      <c r="BO121" s="816"/>
      <c r="BP121" s="817"/>
      <c r="BQ121" s="880">
        <v>110108</v>
      </c>
      <c r="BR121" s="881"/>
      <c r="BS121" s="881"/>
      <c r="BT121" s="881"/>
      <c r="BU121" s="881"/>
      <c r="BV121" s="881">
        <v>108964</v>
      </c>
      <c r="BW121" s="881"/>
      <c r="BX121" s="881"/>
      <c r="BY121" s="881"/>
      <c r="BZ121" s="881"/>
      <c r="CA121" s="881">
        <v>108964</v>
      </c>
      <c r="CB121" s="881"/>
      <c r="CC121" s="881"/>
      <c r="CD121" s="881"/>
      <c r="CE121" s="881"/>
      <c r="CF121" s="939">
        <v>2.8</v>
      </c>
      <c r="CG121" s="940"/>
      <c r="CH121" s="940"/>
      <c r="CI121" s="940"/>
      <c r="CJ121" s="940"/>
      <c r="CK121" s="933"/>
      <c r="CL121" s="919"/>
      <c r="CM121" s="919"/>
      <c r="CN121" s="919"/>
      <c r="CO121" s="920"/>
      <c r="CP121" s="899" t="s">
        <v>479</v>
      </c>
      <c r="CQ121" s="900"/>
      <c r="CR121" s="900"/>
      <c r="CS121" s="900"/>
      <c r="CT121" s="900"/>
      <c r="CU121" s="900"/>
      <c r="CV121" s="900"/>
      <c r="CW121" s="900"/>
      <c r="CX121" s="900"/>
      <c r="CY121" s="900"/>
      <c r="CZ121" s="900"/>
      <c r="DA121" s="900"/>
      <c r="DB121" s="900"/>
      <c r="DC121" s="900"/>
      <c r="DD121" s="900"/>
      <c r="DE121" s="900"/>
      <c r="DF121" s="901"/>
      <c r="DG121" s="880" t="s">
        <v>417</v>
      </c>
      <c r="DH121" s="881"/>
      <c r="DI121" s="881"/>
      <c r="DJ121" s="881"/>
      <c r="DK121" s="881"/>
      <c r="DL121" s="881" t="s">
        <v>417</v>
      </c>
      <c r="DM121" s="881"/>
      <c r="DN121" s="881"/>
      <c r="DO121" s="881"/>
      <c r="DP121" s="881"/>
      <c r="DQ121" s="881" t="s">
        <v>417</v>
      </c>
      <c r="DR121" s="881"/>
      <c r="DS121" s="881"/>
      <c r="DT121" s="881"/>
      <c r="DU121" s="881"/>
      <c r="DV121" s="858" t="s">
        <v>417</v>
      </c>
      <c r="DW121" s="858"/>
      <c r="DX121" s="858"/>
      <c r="DY121" s="858"/>
      <c r="DZ121" s="859"/>
    </row>
    <row r="122" spans="1:130" s="226"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417</v>
      </c>
      <c r="AB122" s="844"/>
      <c r="AC122" s="844"/>
      <c r="AD122" s="844"/>
      <c r="AE122" s="845"/>
      <c r="AF122" s="846" t="s">
        <v>417</v>
      </c>
      <c r="AG122" s="844"/>
      <c r="AH122" s="844"/>
      <c r="AI122" s="844"/>
      <c r="AJ122" s="845"/>
      <c r="AK122" s="846" t="s">
        <v>445</v>
      </c>
      <c r="AL122" s="844"/>
      <c r="AM122" s="844"/>
      <c r="AN122" s="844"/>
      <c r="AO122" s="845"/>
      <c r="AP122" s="888" t="s">
        <v>417</v>
      </c>
      <c r="AQ122" s="889"/>
      <c r="AR122" s="889"/>
      <c r="AS122" s="889"/>
      <c r="AT122" s="890"/>
      <c r="AU122" s="947"/>
      <c r="AV122" s="948"/>
      <c r="AW122" s="948"/>
      <c r="AX122" s="948"/>
      <c r="AY122" s="949"/>
      <c r="AZ122" s="902" t="s">
        <v>480</v>
      </c>
      <c r="BA122" s="903"/>
      <c r="BB122" s="903"/>
      <c r="BC122" s="903"/>
      <c r="BD122" s="903"/>
      <c r="BE122" s="903"/>
      <c r="BF122" s="903"/>
      <c r="BG122" s="903"/>
      <c r="BH122" s="903"/>
      <c r="BI122" s="903"/>
      <c r="BJ122" s="903"/>
      <c r="BK122" s="903"/>
      <c r="BL122" s="903"/>
      <c r="BM122" s="903"/>
      <c r="BN122" s="903"/>
      <c r="BO122" s="903"/>
      <c r="BP122" s="904"/>
      <c r="BQ122" s="943">
        <v>6120148</v>
      </c>
      <c r="BR122" s="909"/>
      <c r="BS122" s="909"/>
      <c r="BT122" s="909"/>
      <c r="BU122" s="909"/>
      <c r="BV122" s="909">
        <v>5925186</v>
      </c>
      <c r="BW122" s="909"/>
      <c r="BX122" s="909"/>
      <c r="BY122" s="909"/>
      <c r="BZ122" s="909"/>
      <c r="CA122" s="909">
        <v>5895538</v>
      </c>
      <c r="CB122" s="909"/>
      <c r="CC122" s="909"/>
      <c r="CD122" s="909"/>
      <c r="CE122" s="909"/>
      <c r="CF122" s="910">
        <v>150.19999999999999</v>
      </c>
      <c r="CG122" s="911"/>
      <c r="CH122" s="911"/>
      <c r="CI122" s="911"/>
      <c r="CJ122" s="911"/>
      <c r="CK122" s="933"/>
      <c r="CL122" s="919"/>
      <c r="CM122" s="919"/>
      <c r="CN122" s="919"/>
      <c r="CO122" s="920"/>
      <c r="CP122" s="899" t="s">
        <v>481</v>
      </c>
      <c r="CQ122" s="900"/>
      <c r="CR122" s="900"/>
      <c r="CS122" s="900"/>
      <c r="CT122" s="900"/>
      <c r="CU122" s="900"/>
      <c r="CV122" s="900"/>
      <c r="CW122" s="900"/>
      <c r="CX122" s="900"/>
      <c r="CY122" s="900"/>
      <c r="CZ122" s="900"/>
      <c r="DA122" s="900"/>
      <c r="DB122" s="900"/>
      <c r="DC122" s="900"/>
      <c r="DD122" s="900"/>
      <c r="DE122" s="900"/>
      <c r="DF122" s="901"/>
      <c r="DG122" s="880" t="s">
        <v>445</v>
      </c>
      <c r="DH122" s="881"/>
      <c r="DI122" s="881"/>
      <c r="DJ122" s="881"/>
      <c r="DK122" s="881"/>
      <c r="DL122" s="881" t="s">
        <v>445</v>
      </c>
      <c r="DM122" s="881"/>
      <c r="DN122" s="881"/>
      <c r="DO122" s="881"/>
      <c r="DP122" s="881"/>
      <c r="DQ122" s="881" t="s">
        <v>445</v>
      </c>
      <c r="DR122" s="881"/>
      <c r="DS122" s="881"/>
      <c r="DT122" s="881"/>
      <c r="DU122" s="881"/>
      <c r="DV122" s="858" t="s">
        <v>445</v>
      </c>
      <c r="DW122" s="858"/>
      <c r="DX122" s="858"/>
      <c r="DY122" s="858"/>
      <c r="DZ122" s="859"/>
    </row>
    <row r="123" spans="1:130" s="226" customFormat="1" ht="26.25" customHeight="1" x14ac:dyDescent="0.15">
      <c r="A123" s="884"/>
      <c r="B123" s="885"/>
      <c r="C123" s="879" t="s">
        <v>465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417</v>
      </c>
      <c r="AB123" s="844"/>
      <c r="AC123" s="844"/>
      <c r="AD123" s="844"/>
      <c r="AE123" s="845"/>
      <c r="AF123" s="846" t="s">
        <v>417</v>
      </c>
      <c r="AG123" s="844"/>
      <c r="AH123" s="844"/>
      <c r="AI123" s="844"/>
      <c r="AJ123" s="845"/>
      <c r="AK123" s="846" t="s">
        <v>445</v>
      </c>
      <c r="AL123" s="844"/>
      <c r="AM123" s="844"/>
      <c r="AN123" s="844"/>
      <c r="AO123" s="845"/>
      <c r="AP123" s="888" t="s">
        <v>445</v>
      </c>
      <c r="AQ123" s="889"/>
      <c r="AR123" s="889"/>
      <c r="AS123" s="889"/>
      <c r="AT123" s="890"/>
      <c r="AU123" s="950"/>
      <c r="AV123" s="951"/>
      <c r="AW123" s="951"/>
      <c r="AX123" s="951"/>
      <c r="AY123" s="951"/>
      <c r="AZ123" s="247" t="s">
        <v>193</v>
      </c>
      <c r="BA123" s="247"/>
      <c r="BB123" s="247"/>
      <c r="BC123" s="247"/>
      <c r="BD123" s="247"/>
      <c r="BE123" s="247"/>
      <c r="BF123" s="247"/>
      <c r="BG123" s="247"/>
      <c r="BH123" s="247"/>
      <c r="BI123" s="247"/>
      <c r="BJ123" s="247"/>
      <c r="BK123" s="247"/>
      <c r="BL123" s="247"/>
      <c r="BM123" s="247"/>
      <c r="BN123" s="247"/>
      <c r="BO123" s="941" t="s">
        <v>482</v>
      </c>
      <c r="BP123" s="942"/>
      <c r="BQ123" s="896">
        <v>8906124</v>
      </c>
      <c r="BR123" s="897"/>
      <c r="BS123" s="897"/>
      <c r="BT123" s="897"/>
      <c r="BU123" s="897"/>
      <c r="BV123" s="897">
        <v>8733583</v>
      </c>
      <c r="BW123" s="897"/>
      <c r="BX123" s="897"/>
      <c r="BY123" s="897"/>
      <c r="BZ123" s="897"/>
      <c r="CA123" s="897">
        <v>9022838</v>
      </c>
      <c r="CB123" s="897"/>
      <c r="CC123" s="897"/>
      <c r="CD123" s="897"/>
      <c r="CE123" s="897"/>
      <c r="CF123" s="812"/>
      <c r="CG123" s="813"/>
      <c r="CH123" s="813"/>
      <c r="CI123" s="813"/>
      <c r="CJ123" s="898"/>
      <c r="CK123" s="933"/>
      <c r="CL123" s="919"/>
      <c r="CM123" s="919"/>
      <c r="CN123" s="919"/>
      <c r="CO123" s="920"/>
      <c r="CP123" s="899" t="s">
        <v>483</v>
      </c>
      <c r="CQ123" s="900"/>
      <c r="CR123" s="900"/>
      <c r="CS123" s="900"/>
      <c r="CT123" s="900"/>
      <c r="CU123" s="900"/>
      <c r="CV123" s="900"/>
      <c r="CW123" s="900"/>
      <c r="CX123" s="900"/>
      <c r="CY123" s="900"/>
      <c r="CZ123" s="900"/>
      <c r="DA123" s="900"/>
      <c r="DB123" s="900"/>
      <c r="DC123" s="900"/>
      <c r="DD123" s="900"/>
      <c r="DE123" s="900"/>
      <c r="DF123" s="901"/>
      <c r="DG123" s="843" t="s">
        <v>417</v>
      </c>
      <c r="DH123" s="844"/>
      <c r="DI123" s="844"/>
      <c r="DJ123" s="844"/>
      <c r="DK123" s="845"/>
      <c r="DL123" s="846" t="s">
        <v>484</v>
      </c>
      <c r="DM123" s="844"/>
      <c r="DN123" s="844"/>
      <c r="DO123" s="844"/>
      <c r="DP123" s="845"/>
      <c r="DQ123" s="846" t="s">
        <v>417</v>
      </c>
      <c r="DR123" s="844"/>
      <c r="DS123" s="844"/>
      <c r="DT123" s="844"/>
      <c r="DU123" s="845"/>
      <c r="DV123" s="888" t="s">
        <v>485</v>
      </c>
      <c r="DW123" s="889"/>
      <c r="DX123" s="889"/>
      <c r="DY123" s="889"/>
      <c r="DZ123" s="890"/>
    </row>
    <row r="124" spans="1:130" s="226" customFormat="1" ht="26.25" customHeight="1" thickBot="1" x14ac:dyDescent="0.2">
      <c r="A124" s="884"/>
      <c r="B124" s="885"/>
      <c r="C124" s="879" t="s">
        <v>468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485</v>
      </c>
      <c r="AB124" s="844"/>
      <c r="AC124" s="844"/>
      <c r="AD124" s="844"/>
      <c r="AE124" s="845"/>
      <c r="AF124" s="846" t="s">
        <v>484</v>
      </c>
      <c r="AG124" s="844"/>
      <c r="AH124" s="844"/>
      <c r="AI124" s="844"/>
      <c r="AJ124" s="845"/>
      <c r="AK124" s="846" t="s">
        <v>486</v>
      </c>
      <c r="AL124" s="844"/>
      <c r="AM124" s="844"/>
      <c r="AN124" s="844"/>
      <c r="AO124" s="845"/>
      <c r="AP124" s="888" t="s">
        <v>485</v>
      </c>
      <c r="AQ124" s="889"/>
      <c r="AR124" s="889"/>
      <c r="AS124" s="889"/>
      <c r="AT124" s="890"/>
      <c r="AU124" s="891" t="s">
        <v>487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25</v>
      </c>
      <c r="BR124" s="895"/>
      <c r="BS124" s="895"/>
      <c r="BT124" s="895"/>
      <c r="BU124" s="895"/>
      <c r="BV124" s="895">
        <v>15.9</v>
      </c>
      <c r="BW124" s="895"/>
      <c r="BX124" s="895"/>
      <c r="BY124" s="895"/>
      <c r="BZ124" s="895"/>
      <c r="CA124" s="895" t="s">
        <v>484</v>
      </c>
      <c r="CB124" s="895"/>
      <c r="CC124" s="895"/>
      <c r="CD124" s="895"/>
      <c r="CE124" s="895"/>
      <c r="CF124" s="790"/>
      <c r="CG124" s="791"/>
      <c r="CH124" s="791"/>
      <c r="CI124" s="791"/>
      <c r="CJ124" s="926"/>
      <c r="CK124" s="934"/>
      <c r="CL124" s="934"/>
      <c r="CM124" s="934"/>
      <c r="CN124" s="934"/>
      <c r="CO124" s="935"/>
      <c r="CP124" s="899" t="s">
        <v>488</v>
      </c>
      <c r="CQ124" s="900"/>
      <c r="CR124" s="900"/>
      <c r="CS124" s="900"/>
      <c r="CT124" s="900"/>
      <c r="CU124" s="900"/>
      <c r="CV124" s="900"/>
      <c r="CW124" s="900"/>
      <c r="CX124" s="900"/>
      <c r="CY124" s="900"/>
      <c r="CZ124" s="900"/>
      <c r="DA124" s="900"/>
      <c r="DB124" s="900"/>
      <c r="DC124" s="900"/>
      <c r="DD124" s="900"/>
      <c r="DE124" s="900"/>
      <c r="DF124" s="901"/>
      <c r="DG124" s="827">
        <v>215203</v>
      </c>
      <c r="DH124" s="828"/>
      <c r="DI124" s="828"/>
      <c r="DJ124" s="828"/>
      <c r="DK124" s="829"/>
      <c r="DL124" s="830">
        <v>205675</v>
      </c>
      <c r="DM124" s="828"/>
      <c r="DN124" s="828"/>
      <c r="DO124" s="828"/>
      <c r="DP124" s="829"/>
      <c r="DQ124" s="830" t="s">
        <v>451</v>
      </c>
      <c r="DR124" s="828"/>
      <c r="DS124" s="828"/>
      <c r="DT124" s="828"/>
      <c r="DU124" s="829"/>
      <c r="DV124" s="912" t="s">
        <v>485</v>
      </c>
      <c r="DW124" s="913"/>
      <c r="DX124" s="913"/>
      <c r="DY124" s="913"/>
      <c r="DZ124" s="914"/>
    </row>
    <row r="125" spans="1:130" s="226" customFormat="1" ht="26.25" customHeight="1" x14ac:dyDescent="0.15">
      <c r="A125" s="884"/>
      <c r="B125" s="885"/>
      <c r="C125" s="879" t="s">
        <v>470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489</v>
      </c>
      <c r="AB125" s="844"/>
      <c r="AC125" s="844"/>
      <c r="AD125" s="844"/>
      <c r="AE125" s="845"/>
      <c r="AF125" s="846" t="s">
        <v>451</v>
      </c>
      <c r="AG125" s="844"/>
      <c r="AH125" s="844"/>
      <c r="AI125" s="844"/>
      <c r="AJ125" s="845"/>
      <c r="AK125" s="846" t="s">
        <v>485</v>
      </c>
      <c r="AL125" s="844"/>
      <c r="AM125" s="844"/>
      <c r="AN125" s="844"/>
      <c r="AO125" s="845"/>
      <c r="AP125" s="888" t="s">
        <v>490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491</v>
      </c>
      <c r="CL125" s="916"/>
      <c r="CM125" s="916"/>
      <c r="CN125" s="916"/>
      <c r="CO125" s="917"/>
      <c r="CP125" s="924" t="s">
        <v>492</v>
      </c>
      <c r="CQ125" s="872"/>
      <c r="CR125" s="872"/>
      <c r="CS125" s="872"/>
      <c r="CT125" s="872"/>
      <c r="CU125" s="872"/>
      <c r="CV125" s="872"/>
      <c r="CW125" s="872"/>
      <c r="CX125" s="872"/>
      <c r="CY125" s="872"/>
      <c r="CZ125" s="872"/>
      <c r="DA125" s="872"/>
      <c r="DB125" s="872"/>
      <c r="DC125" s="872"/>
      <c r="DD125" s="872"/>
      <c r="DE125" s="872"/>
      <c r="DF125" s="873"/>
      <c r="DG125" s="925" t="s">
        <v>485</v>
      </c>
      <c r="DH125" s="906"/>
      <c r="DI125" s="906"/>
      <c r="DJ125" s="906"/>
      <c r="DK125" s="906"/>
      <c r="DL125" s="906" t="s">
        <v>485</v>
      </c>
      <c r="DM125" s="906"/>
      <c r="DN125" s="906"/>
      <c r="DO125" s="906"/>
      <c r="DP125" s="906"/>
      <c r="DQ125" s="906" t="s">
        <v>485</v>
      </c>
      <c r="DR125" s="906"/>
      <c r="DS125" s="906"/>
      <c r="DT125" s="906"/>
      <c r="DU125" s="906"/>
      <c r="DV125" s="907" t="s">
        <v>489</v>
      </c>
      <c r="DW125" s="907"/>
      <c r="DX125" s="907"/>
      <c r="DY125" s="907"/>
      <c r="DZ125" s="908"/>
    </row>
    <row r="126" spans="1:130" s="226" customFormat="1" ht="26.25" customHeight="1" thickBot="1" x14ac:dyDescent="0.2">
      <c r="A126" s="884"/>
      <c r="B126" s="885"/>
      <c r="C126" s="879" t="s">
        <v>472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356</v>
      </c>
      <c r="AB126" s="844"/>
      <c r="AC126" s="844"/>
      <c r="AD126" s="844"/>
      <c r="AE126" s="845"/>
      <c r="AF126" s="846" t="s">
        <v>489</v>
      </c>
      <c r="AG126" s="844"/>
      <c r="AH126" s="844"/>
      <c r="AI126" s="844"/>
      <c r="AJ126" s="845"/>
      <c r="AK126" s="846" t="s">
        <v>489</v>
      </c>
      <c r="AL126" s="844"/>
      <c r="AM126" s="844"/>
      <c r="AN126" s="844"/>
      <c r="AO126" s="845"/>
      <c r="AP126" s="888" t="s">
        <v>485</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493</v>
      </c>
      <c r="CQ126" s="816"/>
      <c r="CR126" s="816"/>
      <c r="CS126" s="816"/>
      <c r="CT126" s="816"/>
      <c r="CU126" s="816"/>
      <c r="CV126" s="816"/>
      <c r="CW126" s="816"/>
      <c r="CX126" s="816"/>
      <c r="CY126" s="816"/>
      <c r="CZ126" s="816"/>
      <c r="DA126" s="816"/>
      <c r="DB126" s="816"/>
      <c r="DC126" s="816"/>
      <c r="DD126" s="816"/>
      <c r="DE126" s="816"/>
      <c r="DF126" s="817"/>
      <c r="DG126" s="880" t="s">
        <v>485</v>
      </c>
      <c r="DH126" s="881"/>
      <c r="DI126" s="881"/>
      <c r="DJ126" s="881"/>
      <c r="DK126" s="881"/>
      <c r="DL126" s="881" t="s">
        <v>486</v>
      </c>
      <c r="DM126" s="881"/>
      <c r="DN126" s="881"/>
      <c r="DO126" s="881"/>
      <c r="DP126" s="881"/>
      <c r="DQ126" s="881" t="s">
        <v>489</v>
      </c>
      <c r="DR126" s="881"/>
      <c r="DS126" s="881"/>
      <c r="DT126" s="881"/>
      <c r="DU126" s="881"/>
      <c r="DV126" s="858" t="s">
        <v>489</v>
      </c>
      <c r="DW126" s="858"/>
      <c r="DX126" s="858"/>
      <c r="DY126" s="858"/>
      <c r="DZ126" s="859"/>
    </row>
    <row r="127" spans="1:130" s="226" customFormat="1" ht="26.25" customHeight="1" x14ac:dyDescent="0.15">
      <c r="A127" s="886"/>
      <c r="B127" s="887"/>
      <c r="C127" s="902" t="s">
        <v>494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417</v>
      </c>
      <c r="AB127" s="844"/>
      <c r="AC127" s="844"/>
      <c r="AD127" s="844"/>
      <c r="AE127" s="845"/>
      <c r="AF127" s="846" t="s">
        <v>490</v>
      </c>
      <c r="AG127" s="844"/>
      <c r="AH127" s="844"/>
      <c r="AI127" s="844"/>
      <c r="AJ127" s="845"/>
      <c r="AK127" s="846" t="s">
        <v>490</v>
      </c>
      <c r="AL127" s="844"/>
      <c r="AM127" s="844"/>
      <c r="AN127" s="844"/>
      <c r="AO127" s="845"/>
      <c r="AP127" s="888" t="s">
        <v>130</v>
      </c>
      <c r="AQ127" s="889"/>
      <c r="AR127" s="889"/>
      <c r="AS127" s="889"/>
      <c r="AT127" s="890"/>
      <c r="AU127" s="228"/>
      <c r="AV127" s="228"/>
      <c r="AW127" s="228"/>
      <c r="AX127" s="905" t="s">
        <v>495</v>
      </c>
      <c r="AY127" s="876"/>
      <c r="AZ127" s="876"/>
      <c r="BA127" s="876"/>
      <c r="BB127" s="876"/>
      <c r="BC127" s="876"/>
      <c r="BD127" s="876"/>
      <c r="BE127" s="877"/>
      <c r="BF127" s="875" t="s">
        <v>496</v>
      </c>
      <c r="BG127" s="876"/>
      <c r="BH127" s="876"/>
      <c r="BI127" s="876"/>
      <c r="BJ127" s="876"/>
      <c r="BK127" s="876"/>
      <c r="BL127" s="877"/>
      <c r="BM127" s="875" t="s">
        <v>497</v>
      </c>
      <c r="BN127" s="876"/>
      <c r="BO127" s="876"/>
      <c r="BP127" s="876"/>
      <c r="BQ127" s="876"/>
      <c r="BR127" s="876"/>
      <c r="BS127" s="877"/>
      <c r="BT127" s="875" t="s">
        <v>498</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499</v>
      </c>
      <c r="CQ127" s="816"/>
      <c r="CR127" s="816"/>
      <c r="CS127" s="816"/>
      <c r="CT127" s="816"/>
      <c r="CU127" s="816"/>
      <c r="CV127" s="816"/>
      <c r="CW127" s="816"/>
      <c r="CX127" s="816"/>
      <c r="CY127" s="816"/>
      <c r="CZ127" s="816"/>
      <c r="DA127" s="816"/>
      <c r="DB127" s="816"/>
      <c r="DC127" s="816"/>
      <c r="DD127" s="816"/>
      <c r="DE127" s="816"/>
      <c r="DF127" s="817"/>
      <c r="DG127" s="880" t="s">
        <v>485</v>
      </c>
      <c r="DH127" s="881"/>
      <c r="DI127" s="881"/>
      <c r="DJ127" s="881"/>
      <c r="DK127" s="881"/>
      <c r="DL127" s="881" t="s">
        <v>130</v>
      </c>
      <c r="DM127" s="881"/>
      <c r="DN127" s="881"/>
      <c r="DO127" s="881"/>
      <c r="DP127" s="881"/>
      <c r="DQ127" s="881" t="s">
        <v>485</v>
      </c>
      <c r="DR127" s="881"/>
      <c r="DS127" s="881"/>
      <c r="DT127" s="881"/>
      <c r="DU127" s="881"/>
      <c r="DV127" s="858" t="s">
        <v>485</v>
      </c>
      <c r="DW127" s="858"/>
      <c r="DX127" s="858"/>
      <c r="DY127" s="858"/>
      <c r="DZ127" s="859"/>
    </row>
    <row r="128" spans="1:130" s="226" customFormat="1" ht="26.25" customHeight="1" thickBot="1" x14ac:dyDescent="0.2">
      <c r="A128" s="860" t="s">
        <v>500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501</v>
      </c>
      <c r="X128" s="862"/>
      <c r="Y128" s="862"/>
      <c r="Z128" s="863"/>
      <c r="AA128" s="864" t="s">
        <v>485</v>
      </c>
      <c r="AB128" s="865"/>
      <c r="AC128" s="865"/>
      <c r="AD128" s="865"/>
      <c r="AE128" s="866"/>
      <c r="AF128" s="867" t="s">
        <v>489</v>
      </c>
      <c r="AG128" s="865"/>
      <c r="AH128" s="865"/>
      <c r="AI128" s="865"/>
      <c r="AJ128" s="866"/>
      <c r="AK128" s="867" t="s">
        <v>485</v>
      </c>
      <c r="AL128" s="865"/>
      <c r="AM128" s="865"/>
      <c r="AN128" s="865"/>
      <c r="AO128" s="866"/>
      <c r="AP128" s="868"/>
      <c r="AQ128" s="869"/>
      <c r="AR128" s="869"/>
      <c r="AS128" s="869"/>
      <c r="AT128" s="870"/>
      <c r="AU128" s="228"/>
      <c r="AV128" s="228"/>
      <c r="AW128" s="228"/>
      <c r="AX128" s="871" t="s">
        <v>502</v>
      </c>
      <c r="AY128" s="872"/>
      <c r="AZ128" s="872"/>
      <c r="BA128" s="872"/>
      <c r="BB128" s="872"/>
      <c r="BC128" s="872"/>
      <c r="BD128" s="872"/>
      <c r="BE128" s="873"/>
      <c r="BF128" s="850" t="s">
        <v>489</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503</v>
      </c>
      <c r="CQ128" s="794"/>
      <c r="CR128" s="794"/>
      <c r="CS128" s="794"/>
      <c r="CT128" s="794"/>
      <c r="CU128" s="794"/>
      <c r="CV128" s="794"/>
      <c r="CW128" s="794"/>
      <c r="CX128" s="794"/>
      <c r="CY128" s="794"/>
      <c r="CZ128" s="794"/>
      <c r="DA128" s="794"/>
      <c r="DB128" s="794"/>
      <c r="DC128" s="794"/>
      <c r="DD128" s="794"/>
      <c r="DE128" s="794"/>
      <c r="DF128" s="795"/>
      <c r="DG128" s="854" t="s">
        <v>485</v>
      </c>
      <c r="DH128" s="855"/>
      <c r="DI128" s="855"/>
      <c r="DJ128" s="855"/>
      <c r="DK128" s="855"/>
      <c r="DL128" s="855" t="s">
        <v>417</v>
      </c>
      <c r="DM128" s="855"/>
      <c r="DN128" s="855"/>
      <c r="DO128" s="855"/>
      <c r="DP128" s="855"/>
      <c r="DQ128" s="855" t="s">
        <v>485</v>
      </c>
      <c r="DR128" s="855"/>
      <c r="DS128" s="855"/>
      <c r="DT128" s="855"/>
      <c r="DU128" s="855"/>
      <c r="DV128" s="856" t="s">
        <v>417</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504</v>
      </c>
      <c r="X129" s="841"/>
      <c r="Y129" s="841"/>
      <c r="Z129" s="842"/>
      <c r="AA129" s="843">
        <v>3943234</v>
      </c>
      <c r="AB129" s="844"/>
      <c r="AC129" s="844"/>
      <c r="AD129" s="844"/>
      <c r="AE129" s="845"/>
      <c r="AF129" s="846">
        <v>4114263</v>
      </c>
      <c r="AG129" s="844"/>
      <c r="AH129" s="844"/>
      <c r="AI129" s="844"/>
      <c r="AJ129" s="845"/>
      <c r="AK129" s="846">
        <v>4395026</v>
      </c>
      <c r="AL129" s="844"/>
      <c r="AM129" s="844"/>
      <c r="AN129" s="844"/>
      <c r="AO129" s="845"/>
      <c r="AP129" s="847"/>
      <c r="AQ129" s="848"/>
      <c r="AR129" s="848"/>
      <c r="AS129" s="848"/>
      <c r="AT129" s="849"/>
      <c r="AU129" s="229"/>
      <c r="AV129" s="229"/>
      <c r="AW129" s="229"/>
      <c r="AX129" s="815" t="s">
        <v>505</v>
      </c>
      <c r="AY129" s="816"/>
      <c r="AZ129" s="816"/>
      <c r="BA129" s="816"/>
      <c r="BB129" s="816"/>
      <c r="BC129" s="816"/>
      <c r="BD129" s="816"/>
      <c r="BE129" s="817"/>
      <c r="BF129" s="834" t="s">
        <v>485</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506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507</v>
      </c>
      <c r="X130" s="841"/>
      <c r="Y130" s="841"/>
      <c r="Z130" s="842"/>
      <c r="AA130" s="843">
        <v>496362</v>
      </c>
      <c r="AB130" s="844"/>
      <c r="AC130" s="844"/>
      <c r="AD130" s="844"/>
      <c r="AE130" s="845"/>
      <c r="AF130" s="846">
        <v>466200</v>
      </c>
      <c r="AG130" s="844"/>
      <c r="AH130" s="844"/>
      <c r="AI130" s="844"/>
      <c r="AJ130" s="845"/>
      <c r="AK130" s="846">
        <v>470494</v>
      </c>
      <c r="AL130" s="844"/>
      <c r="AM130" s="844"/>
      <c r="AN130" s="844"/>
      <c r="AO130" s="845"/>
      <c r="AP130" s="847"/>
      <c r="AQ130" s="848"/>
      <c r="AR130" s="848"/>
      <c r="AS130" s="848"/>
      <c r="AT130" s="849"/>
      <c r="AU130" s="229"/>
      <c r="AV130" s="229"/>
      <c r="AW130" s="229"/>
      <c r="AX130" s="815" t="s">
        <v>508</v>
      </c>
      <c r="AY130" s="816"/>
      <c r="AZ130" s="816"/>
      <c r="BA130" s="816"/>
      <c r="BB130" s="816"/>
      <c r="BC130" s="816"/>
      <c r="BD130" s="816"/>
      <c r="BE130" s="817"/>
      <c r="BF130" s="818">
        <v>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509</v>
      </c>
      <c r="X131" s="825"/>
      <c r="Y131" s="825"/>
      <c r="Z131" s="826"/>
      <c r="AA131" s="827">
        <v>3446872</v>
      </c>
      <c r="AB131" s="828"/>
      <c r="AC131" s="828"/>
      <c r="AD131" s="828"/>
      <c r="AE131" s="829"/>
      <c r="AF131" s="830">
        <v>3648063</v>
      </c>
      <c r="AG131" s="828"/>
      <c r="AH131" s="828"/>
      <c r="AI131" s="828"/>
      <c r="AJ131" s="829"/>
      <c r="AK131" s="830">
        <v>3924532</v>
      </c>
      <c r="AL131" s="828"/>
      <c r="AM131" s="828"/>
      <c r="AN131" s="828"/>
      <c r="AO131" s="829"/>
      <c r="AP131" s="831"/>
      <c r="AQ131" s="832"/>
      <c r="AR131" s="832"/>
      <c r="AS131" s="832"/>
      <c r="AT131" s="833"/>
      <c r="AU131" s="229"/>
      <c r="AV131" s="229"/>
      <c r="AW131" s="229"/>
      <c r="AX131" s="793" t="s">
        <v>510</v>
      </c>
      <c r="AY131" s="794"/>
      <c r="AZ131" s="794"/>
      <c r="BA131" s="794"/>
      <c r="BB131" s="794"/>
      <c r="BC131" s="794"/>
      <c r="BD131" s="794"/>
      <c r="BE131" s="795"/>
      <c r="BF131" s="796" t="s">
        <v>486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511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512</v>
      </c>
      <c r="W132" s="806"/>
      <c r="X132" s="806"/>
      <c r="Y132" s="806"/>
      <c r="Z132" s="807"/>
      <c r="AA132" s="808">
        <v>5.3540427380000004</v>
      </c>
      <c r="AB132" s="809"/>
      <c r="AC132" s="809"/>
      <c r="AD132" s="809"/>
      <c r="AE132" s="810"/>
      <c r="AF132" s="811">
        <v>6.625296767</v>
      </c>
      <c r="AG132" s="809"/>
      <c r="AH132" s="809"/>
      <c r="AI132" s="809"/>
      <c r="AJ132" s="810"/>
      <c r="AK132" s="811">
        <v>6.0504539140000002</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513</v>
      </c>
      <c r="W133" s="785"/>
      <c r="X133" s="785"/>
      <c r="Y133" s="785"/>
      <c r="Z133" s="786"/>
      <c r="AA133" s="787">
        <v>5.7</v>
      </c>
      <c r="AB133" s="788"/>
      <c r="AC133" s="788"/>
      <c r="AD133" s="788"/>
      <c r="AE133" s="789"/>
      <c r="AF133" s="787">
        <v>5.9</v>
      </c>
      <c r="AG133" s="788"/>
      <c r="AH133" s="788"/>
      <c r="AI133" s="788"/>
      <c r="AJ133" s="789"/>
      <c r="AK133" s="787">
        <v>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Gh/UjrF8lkfa1s8vJXWEFVuVYRUCHkucaO9xM1tXJ+CgrXNbCAcVN9pnHCo5iXuqUqbywD9QWLRWHaNVEDofA==" saltValue="lBWP8wXM56lwT+KT12yj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B7lAZOCK0HYJT8TWRMOIYv8mhk3ArBgF8taSyEhRLcnwVjjoDMzhRT+AiEqgLLujOYy8XbhGZffihI5JDhuyQ==" saltValue="E2/qdc9WhjK5NP8EnGM5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517</v>
      </c>
      <c r="AP7" s="268"/>
      <c r="AQ7" s="269" t="s">
        <v>518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519</v>
      </c>
      <c r="AQ8" s="275" t="s">
        <v>520</v>
      </c>
      <c r="AR8" s="276" t="s">
        <v>521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522</v>
      </c>
      <c r="AL9" s="1195"/>
      <c r="AM9" s="1195"/>
      <c r="AN9" s="1196"/>
      <c r="AO9" s="277">
        <v>1402525</v>
      </c>
      <c r="AP9" s="277">
        <v>92594</v>
      </c>
      <c r="AQ9" s="278">
        <v>91900</v>
      </c>
      <c r="AR9" s="279">
        <v>0.8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523</v>
      </c>
      <c r="AL10" s="1195"/>
      <c r="AM10" s="1195"/>
      <c r="AN10" s="1196"/>
      <c r="AO10" s="280">
        <v>15382</v>
      </c>
      <c r="AP10" s="280">
        <v>1016</v>
      </c>
      <c r="AQ10" s="281">
        <v>11848</v>
      </c>
      <c r="AR10" s="282">
        <v>-91.4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524</v>
      </c>
      <c r="AL11" s="1195"/>
      <c r="AM11" s="1195"/>
      <c r="AN11" s="1196"/>
      <c r="AO11" s="280">
        <v>13808</v>
      </c>
      <c r="AP11" s="280">
        <v>912</v>
      </c>
      <c r="AQ11" s="281">
        <v>323</v>
      </c>
      <c r="AR11" s="282">
        <v>182.4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525</v>
      </c>
      <c r="AL12" s="1195"/>
      <c r="AM12" s="1195"/>
      <c r="AN12" s="1196"/>
      <c r="AO12" s="280" t="s">
        <v>526</v>
      </c>
      <c r="AP12" s="280" t="s">
        <v>526</v>
      </c>
      <c r="AQ12" s="281">
        <v>21</v>
      </c>
      <c r="AR12" s="282" t="s">
        <v>526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527</v>
      </c>
      <c r="AL13" s="1195"/>
      <c r="AM13" s="1195"/>
      <c r="AN13" s="1196"/>
      <c r="AO13" s="280">
        <v>57419</v>
      </c>
      <c r="AP13" s="280">
        <v>3791</v>
      </c>
      <c r="AQ13" s="281">
        <v>3646</v>
      </c>
      <c r="AR13" s="282">
        <v>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528</v>
      </c>
      <c r="AL14" s="1195"/>
      <c r="AM14" s="1195"/>
      <c r="AN14" s="1196"/>
      <c r="AO14" s="280">
        <v>17126</v>
      </c>
      <c r="AP14" s="280">
        <v>1131</v>
      </c>
      <c r="AQ14" s="281">
        <v>1700</v>
      </c>
      <c r="AR14" s="282">
        <v>-33.5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529</v>
      </c>
      <c r="AL15" s="1198"/>
      <c r="AM15" s="1198"/>
      <c r="AN15" s="1199"/>
      <c r="AO15" s="280">
        <v>-103144</v>
      </c>
      <c r="AP15" s="280">
        <v>-6810</v>
      </c>
      <c r="AQ15" s="281">
        <v>-7027</v>
      </c>
      <c r="AR15" s="282">
        <v>-3.1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193</v>
      </c>
      <c r="AL16" s="1198"/>
      <c r="AM16" s="1198"/>
      <c r="AN16" s="1199"/>
      <c r="AO16" s="280">
        <v>1403116</v>
      </c>
      <c r="AP16" s="280">
        <v>92633</v>
      </c>
      <c r="AQ16" s="281">
        <v>102411</v>
      </c>
      <c r="AR16" s="282">
        <v>-9.5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534</v>
      </c>
      <c r="AL21" s="1201"/>
      <c r="AM21" s="1201"/>
      <c r="AN21" s="1202"/>
      <c r="AO21" s="293">
        <v>8.19</v>
      </c>
      <c r="AP21" s="294">
        <v>9.23</v>
      </c>
      <c r="AQ21" s="295">
        <v>-1.04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535</v>
      </c>
      <c r="AL22" s="1201"/>
      <c r="AM22" s="1201"/>
      <c r="AN22" s="1202"/>
      <c r="AO22" s="298">
        <v>101.3</v>
      </c>
      <c r="AP22" s="299">
        <v>96.8</v>
      </c>
      <c r="AQ22" s="300">
        <v>4.5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536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517</v>
      </c>
      <c r="AP30" s="268"/>
      <c r="AQ30" s="269" t="s">
        <v>518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519</v>
      </c>
      <c r="AQ31" s="275" t="s">
        <v>520</v>
      </c>
      <c r="AR31" s="276" t="s">
        <v>521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539</v>
      </c>
      <c r="AL32" s="1185"/>
      <c r="AM32" s="1185"/>
      <c r="AN32" s="1186"/>
      <c r="AO32" s="308">
        <v>576887</v>
      </c>
      <c r="AP32" s="308">
        <v>38086</v>
      </c>
      <c r="AQ32" s="309">
        <v>50517</v>
      </c>
      <c r="AR32" s="310">
        <v>-24.6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540</v>
      </c>
      <c r="AL33" s="1185"/>
      <c r="AM33" s="1185"/>
      <c r="AN33" s="1186"/>
      <c r="AO33" s="308" t="s">
        <v>526</v>
      </c>
      <c r="AP33" s="308" t="s">
        <v>526</v>
      </c>
      <c r="AQ33" s="309" t="s">
        <v>526</v>
      </c>
      <c r="AR33" s="310" t="s">
        <v>526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541</v>
      </c>
      <c r="AL34" s="1185"/>
      <c r="AM34" s="1185"/>
      <c r="AN34" s="1186"/>
      <c r="AO34" s="308" t="s">
        <v>526</v>
      </c>
      <c r="AP34" s="308" t="s">
        <v>526</v>
      </c>
      <c r="AQ34" s="309">
        <v>23</v>
      </c>
      <c r="AR34" s="310" t="s">
        <v>526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542</v>
      </c>
      <c r="AL35" s="1185"/>
      <c r="AM35" s="1185"/>
      <c r="AN35" s="1186"/>
      <c r="AO35" s="308">
        <v>109027</v>
      </c>
      <c r="AP35" s="308">
        <v>7198</v>
      </c>
      <c r="AQ35" s="309">
        <v>15430</v>
      </c>
      <c r="AR35" s="310">
        <v>-53.4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543</v>
      </c>
      <c r="AL36" s="1185"/>
      <c r="AM36" s="1185"/>
      <c r="AN36" s="1186"/>
      <c r="AO36" s="308">
        <v>22032</v>
      </c>
      <c r="AP36" s="308">
        <v>1455</v>
      </c>
      <c r="AQ36" s="309">
        <v>2664</v>
      </c>
      <c r="AR36" s="310">
        <v>-45.4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544</v>
      </c>
      <c r="AL37" s="1185"/>
      <c r="AM37" s="1185"/>
      <c r="AN37" s="1186"/>
      <c r="AO37" s="308" t="s">
        <v>526</v>
      </c>
      <c r="AP37" s="308" t="s">
        <v>526</v>
      </c>
      <c r="AQ37" s="309">
        <v>451</v>
      </c>
      <c r="AR37" s="310" t="s">
        <v>526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545</v>
      </c>
      <c r="AL38" s="1188"/>
      <c r="AM38" s="1188"/>
      <c r="AN38" s="1189"/>
      <c r="AO38" s="311" t="s">
        <v>526</v>
      </c>
      <c r="AP38" s="311" t="s">
        <v>526</v>
      </c>
      <c r="AQ38" s="312">
        <v>4</v>
      </c>
      <c r="AR38" s="300" t="s">
        <v>526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546</v>
      </c>
      <c r="AL39" s="1188"/>
      <c r="AM39" s="1188"/>
      <c r="AN39" s="1189"/>
      <c r="AO39" s="308" t="s">
        <v>526</v>
      </c>
      <c r="AP39" s="308" t="s">
        <v>526</v>
      </c>
      <c r="AQ39" s="309">
        <v>-3528</v>
      </c>
      <c r="AR39" s="310" t="s">
        <v>526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547</v>
      </c>
      <c r="AL40" s="1185"/>
      <c r="AM40" s="1185"/>
      <c r="AN40" s="1186"/>
      <c r="AO40" s="308">
        <v>-470494</v>
      </c>
      <c r="AP40" s="308">
        <v>-31062</v>
      </c>
      <c r="AQ40" s="309">
        <v>-45748</v>
      </c>
      <c r="AR40" s="310">
        <v>-32.1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303</v>
      </c>
      <c r="AL41" s="1191"/>
      <c r="AM41" s="1191"/>
      <c r="AN41" s="1192"/>
      <c r="AO41" s="308">
        <v>237452</v>
      </c>
      <c r="AP41" s="308">
        <v>15677</v>
      </c>
      <c r="AQ41" s="309">
        <v>19813</v>
      </c>
      <c r="AR41" s="310">
        <v>-20.9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517</v>
      </c>
      <c r="AN49" s="1179" t="s">
        <v>551</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552</v>
      </c>
      <c r="AO50" s="325" t="s">
        <v>553</v>
      </c>
      <c r="AP50" s="326" t="s">
        <v>554</v>
      </c>
      <c r="AQ50" s="327" t="s">
        <v>555</v>
      </c>
      <c r="AR50" s="328" t="s">
        <v>556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705043</v>
      </c>
      <c r="AN51" s="330">
        <v>44824</v>
      </c>
      <c r="AO51" s="331">
        <v>83.1</v>
      </c>
      <c r="AP51" s="332">
        <v>67343</v>
      </c>
      <c r="AQ51" s="333">
        <v>0.1</v>
      </c>
      <c r="AR51" s="334">
        <v>83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528606</v>
      </c>
      <c r="AN52" s="338">
        <v>33607</v>
      </c>
      <c r="AO52" s="339">
        <v>130.30000000000001</v>
      </c>
      <c r="AP52" s="340">
        <v>32865</v>
      </c>
      <c r="AQ52" s="341">
        <v>-6.3</v>
      </c>
      <c r="AR52" s="342">
        <v>136.6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790571</v>
      </c>
      <c r="AN53" s="330">
        <v>50564</v>
      </c>
      <c r="AO53" s="331">
        <v>12.8</v>
      </c>
      <c r="AP53" s="332">
        <v>73475</v>
      </c>
      <c r="AQ53" s="333">
        <v>9.1</v>
      </c>
      <c r="AR53" s="334">
        <v>3.7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413230</v>
      </c>
      <c r="AN54" s="338">
        <v>26430</v>
      </c>
      <c r="AO54" s="339">
        <v>-21.4</v>
      </c>
      <c r="AP54" s="340">
        <v>43072</v>
      </c>
      <c r="AQ54" s="341">
        <v>31.1</v>
      </c>
      <c r="AR54" s="342">
        <v>-52.5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1189143</v>
      </c>
      <c r="AN55" s="330">
        <v>76664</v>
      </c>
      <c r="AO55" s="331">
        <v>51.6</v>
      </c>
      <c r="AP55" s="332">
        <v>87464</v>
      </c>
      <c r="AQ55" s="333">
        <v>19</v>
      </c>
      <c r="AR55" s="334">
        <v>32.6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987642</v>
      </c>
      <c r="AN56" s="338">
        <v>63674</v>
      </c>
      <c r="AO56" s="339">
        <v>140.9</v>
      </c>
      <c r="AP56" s="340">
        <v>47479</v>
      </c>
      <c r="AQ56" s="341">
        <v>10.199999999999999</v>
      </c>
      <c r="AR56" s="342">
        <v>130.69999999999999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404955</v>
      </c>
      <c r="AN57" s="330">
        <v>26388</v>
      </c>
      <c r="AO57" s="331">
        <v>-65.599999999999994</v>
      </c>
      <c r="AP57" s="332">
        <v>96248</v>
      </c>
      <c r="AQ57" s="333">
        <v>10</v>
      </c>
      <c r="AR57" s="334">
        <v>-75.599999999999994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218231</v>
      </c>
      <c r="AN58" s="338">
        <v>14221</v>
      </c>
      <c r="AO58" s="339">
        <v>-77.7</v>
      </c>
      <c r="AP58" s="340">
        <v>55768</v>
      </c>
      <c r="AQ58" s="341">
        <v>17.5</v>
      </c>
      <c r="AR58" s="342">
        <v>-95.2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492346</v>
      </c>
      <c r="AN59" s="330">
        <v>32505</v>
      </c>
      <c r="AO59" s="331">
        <v>23.2</v>
      </c>
      <c r="AP59" s="332">
        <v>76413</v>
      </c>
      <c r="AQ59" s="333">
        <v>-20.6</v>
      </c>
      <c r="AR59" s="334">
        <v>43.8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367418</v>
      </c>
      <c r="AN60" s="338">
        <v>24257</v>
      </c>
      <c r="AO60" s="339">
        <v>70.599999999999994</v>
      </c>
      <c r="AP60" s="340">
        <v>39658</v>
      </c>
      <c r="AQ60" s="341">
        <v>-28.9</v>
      </c>
      <c r="AR60" s="342">
        <v>99.5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716412</v>
      </c>
      <c r="AN61" s="345">
        <v>46189</v>
      </c>
      <c r="AO61" s="346">
        <v>21</v>
      </c>
      <c r="AP61" s="347">
        <v>80189</v>
      </c>
      <c r="AQ61" s="348">
        <v>3.5</v>
      </c>
      <c r="AR61" s="334">
        <v>17.5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503025</v>
      </c>
      <c r="AN62" s="338">
        <v>32438</v>
      </c>
      <c r="AO62" s="339">
        <v>48.5</v>
      </c>
      <c r="AP62" s="340">
        <v>43768</v>
      </c>
      <c r="AQ62" s="341">
        <v>4.7</v>
      </c>
      <c r="AR62" s="342">
        <v>43.8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77uPDOAk055dCWYfeLkqqYmrOHLNcc1GRsuFHdwggCbBkDACu0TNN6mN47Vpz4Jqz/+7RSQMFTHv/rGYEoCbA==" saltValue="ecvxk1ewHBkYipc0UuPH8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565</v>
      </c>
    </row>
    <row r="120" spans="125:125" ht="13.5" hidden="1" customHeight="1" x14ac:dyDescent="0.15"/>
    <row r="121" spans="125:125" ht="13.5" hidden="1" customHeight="1" x14ac:dyDescent="0.15">
      <c r="DU121" s="255"/>
    </row>
  </sheetData>
  <sheetProtection algorithmName="SHA-512" hashValue="eVmg3pGyN37ibT73uLiYS+mJTKU17bLiIwVuXHCPScJUACSGwdMuhJlvJW3RRXzOHeGcIWR8V/99fHvTHPLDXg==" saltValue="JRBqtgi+NDMdoF9mFldz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566</v>
      </c>
    </row>
  </sheetData>
  <sheetProtection algorithmName="SHA-512" hashValue="RiJAfluv/AC7XmxducD1Qo7JODXe18sAY5du3tHfRoqmjKEzUWWi5cPjEHxb1FmbVhbNSj+6dGp8BVo42necqQ==" saltValue="gpeCNrdFUkG4PmeLGns6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3" t="s">
        <v>3</v>
      </c>
      <c r="D47" s="1203"/>
      <c r="E47" s="1204"/>
      <c r="F47" s="11">
        <v>31.98</v>
      </c>
      <c r="G47" s="12">
        <v>30.05</v>
      </c>
      <c r="H47" s="12">
        <v>29.11</v>
      </c>
      <c r="I47" s="12">
        <v>27.66</v>
      </c>
      <c r="J47" s="13">
        <v>27.38</v>
      </c>
    </row>
    <row r="48" spans="2:10" ht="57.75" customHeight="1" x14ac:dyDescent="0.15">
      <c r="B48" s="14"/>
      <c r="C48" s="1205" t="s">
        <v>4</v>
      </c>
      <c r="D48" s="1205"/>
      <c r="E48" s="1206"/>
      <c r="F48" s="15">
        <v>3.47</v>
      </c>
      <c r="G48" s="16">
        <v>3.5</v>
      </c>
      <c r="H48" s="16">
        <v>1.91</v>
      </c>
      <c r="I48" s="16">
        <v>2.94</v>
      </c>
      <c r="J48" s="17">
        <v>4.0199999999999996</v>
      </c>
    </row>
    <row r="49" spans="2:10" ht="57.75" customHeight="1" thickBot="1" x14ac:dyDescent="0.2">
      <c r="B49" s="18"/>
      <c r="C49" s="1207" t="s">
        <v>5</v>
      </c>
      <c r="D49" s="1207"/>
      <c r="E49" s="1208"/>
      <c r="F49" s="19" t="s">
        <v>572</v>
      </c>
      <c r="G49" s="20" t="s">
        <v>573</v>
      </c>
      <c r="H49" s="20" t="s">
        <v>574</v>
      </c>
      <c r="I49" s="20" t="s">
        <v>575</v>
      </c>
      <c r="J49" s="21">
        <v>1.28</v>
      </c>
    </row>
    <row r="50" spans="2:10" x14ac:dyDescent="0.15"/>
  </sheetData>
  <sheetProtection algorithmName="SHA-512" hashValue="+Kr0l0kvxUFvb9mC25qbG15AZNhoz/nhad/umOl3cHcJIvp8URh67PmIYG+aUOCye24Bu+xcVRgPSP0Mz5zSMg==" saltValue="KMAzLyFFFYfJXO/BNHJj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2023-03-20T04:17:51Z</cp:lastPrinted>
  <dcterms:created xsi:type="dcterms:W3CDTF">2023-02-20T06:09:31Z</dcterms:created>
  <dcterms:modified xsi:type="dcterms:W3CDTF">2023-10-24T06:51:02Z</dcterms:modified>
  <cp:category/>
</cp:coreProperties>
</file>