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35EA59BD-7A40-4A94-BAB3-2FC193E27D74}"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s="1"/>
  <c r="U34" i="10" l="1"/>
  <c r="U35" i="10" s="1"/>
  <c r="U36" i="10" s="1"/>
  <c r="AM34" i="10"/>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<sst xmlns="http://schemas.openxmlformats.org/spreadsheetml/2006/main" count="1131" uniqueCount="606">
  <si>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</si>
  <si>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</si>
  <si>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</si>
  <si>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</si>
  <si>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</si>
  <si>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</si>
  <si>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</si>
  <si>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</si>
  <si>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</si>
  <si>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</si>
  <si>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</si>
  <si>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</si>
  <si>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</si>
  <si>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</si>
  <si>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</si>
  <si>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</si>
  <si>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</si>
  <si>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</si>
  <si>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</si>
  <si>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</si>
  <si>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</si>
  <si>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</si>
  <si>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</si>
  <si>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</si>
  <si>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</si>
  <si>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</si>
  <si>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</si>
  <si>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</si>
  <si>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</si>
  <si>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</si>
  <si>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</si>
  <si>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</si>
  <si>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</si>
  <si>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</si>
  <si>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</si>
  <si>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</si>
  <si>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</si>
  <si>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</si>
  <si>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</si>
  <si>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</si>
  <si>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</si>
  <si>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</si>
  <si>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</si>
  <si>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</si>
  <si>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</si>
  <si>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</si>
  <si>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</si>
  <si>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</si>
  <si>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</si>
  <si>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</si>
  <si>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</si>
  <si>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</si>
  <si>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</si>
  <si>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</si>
  <si>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</si>
  <si>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</si>
  <si>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</si>
  <si>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</si>
  <si>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</si>
  <si>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</si>
  <si>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</si>
  <si>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</si>
  <si>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</si>
  <si>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</si>
  <si>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</si>
  <si>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</si>
  <si>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</si>
  <si>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</si>
  <si>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</si>
  <si>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</si>
  <si>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</si>
  <si>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</si>
  <si>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</si>
  <si>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</si>
  <si>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</si>
  <si>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</si>
  <si>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</si>
  <si>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</si>
  <si>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</si>
  <si>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</si>
  <si>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</si>
  <si>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</si>
  <si>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</si>
  <si>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</si>
  <si>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</si>
  <si>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</si>
  <si>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</si>
  <si>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</si>
  <si>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</si>
  <si>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</si>
  <si>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</si>
  <si>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</si>
  <si>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</si>
  <si>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</si>
  <si>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</si>
  <si>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</si>
  <si>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</si>
  <si>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</si>
  <si>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</si>
  <si>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</si>
  <si>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河南町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</si>
  <si>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</si>
  <si>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</si>
  <si>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</si>
  <si>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</si>
  <si>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</si>
  <si>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</si>
  <si>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</si>
  <si>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</si>
  <si>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</si>
  <si>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</si>
  <si>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</si>
  <si>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</si>
  <si>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</si>
  <si>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</si>
  <si>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</si>
  <si>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</si>
  <si>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</si>
  <si>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</si>
  <si>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</si>
  <si>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</si>
  <si>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</si>
  <si>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</si>
  <si>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</si>
  <si>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</si>
  <si>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</si>
  <si>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</si>
  <si>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</si>
  <si>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</si>
  <si>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</si>
  <si>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</si>
  <si>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</si>
  <si>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</si>
  <si>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</si>
  <si>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</si>
  <si>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</si>
  <si>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</si>
  <si>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</si>
  <si>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</si>
  <si>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</si>
  <si>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</si>
  <si>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</si>
  <si>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</si>
  <si>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</si>
  <si>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</si>
  <si>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</si>
  <si>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</si>
  <si>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</si>
  <si>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</si>
  <si>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</si>
  <si>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</si>
  <si>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</si>
  <si>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</si>
  <si>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</si>
  <si>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</si>
  <si>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</si>
  <si>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</si>
  <si>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</si>
  <si>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</si>
  <si>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</si>
  <si>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</si>
  <si>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</si>
  <si>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</si>
  <si>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</si>
  <si>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</si>
  <si>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</si>
  <si>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</si>
  <si>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</si>
  <si>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</si>
  <si>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</si>
  <si>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</si>
  <si>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</si>
  <si>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</si>
  <si>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</si>
  <si>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</si>
  <si>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</si>
  <si>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</si>
  <si>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</si>
  <si>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</si>
  <si>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</si>
  <si>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</si>
  <si>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</si>
  <si>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</si>
  <si>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</si>
  <si>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</si>
  <si>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</si>
  <si>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</si>
  <si>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</si>
  <si>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</si>
  <si>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</si>
  <si>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</si>
  <si>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</si>
  <si>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</si>
  <si>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</si>
  <si>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</si>
  <si>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</si>
  <si>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</si>
  <si>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</si>
  <si>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</si>
  <si>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</si>
  <si>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</si>
  <si>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</si>
  <si>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</si>
  <si>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</si>
  <si>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</si>
  <si>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</si>
  <si>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</si>
  <si>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</si>
  <si>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</si>
  <si>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</si>
  <si>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</si>
  <si>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</si>
  <si>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</si>
  <si>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</si>
  <si>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</si>
  <si>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</si>
  <si>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大阪府河南町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</si>
  <si>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</si>
  <si>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</si>
  <si>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</si>
  <si>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</si>
  <si>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</si>
  <si>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</si>
  <si>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</si>
  <si>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</si>
  <si>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</si>
  <si>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</si>
  <si>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</si>
  <si>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</si>
  <si>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</si>
  <si>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</si>
  <si>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</si>
  <si>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</si>
  <si>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</si>
  <si>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</si>
  <si>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</si>
  <si>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</si>
  <si>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</si>
  <si>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</si>
  <si>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</si>
  <si>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</si>
  <si>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</si>
  <si>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</si>
  <si>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</si>
  <si>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</si>
  <si>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</si>
  <si>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</si>
  <si>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</si>
  <si>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</si>
  <si>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</si>
  <si>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</si>
  <si>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</si>
  <si>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</si>
  <si>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</si>
  <si>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</si>
  <si>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</si>
  <si>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</si>
  <si>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</si>
  <si>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</si>
  <si>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</si>
  <si>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</si>
  <si>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</si>
  <si>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</si>
  <si>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</si>
  <si>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</si>
  <si>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</si>
  <si>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</si>
  <si>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</si>
  <si>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</si>
  <si>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</si>
  <si>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</si>
  <si>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</si>
  <si>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</si>
  <si>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</si>
  <si>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</si>
  <si>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</si>
  <si>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</si>
  <si>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</si>
  <si>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</si>
  <si>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</si>
  <si>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</si>
  <si>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</si>
  <si>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</si>
  <si>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</si>
  <si>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</si>
  <si>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</si>
  <si>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</si>
  <si>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</si>
  <si>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</si>
  <si>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</si>
  <si>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</si>
  <si>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</si>
  <si>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</si>
  <si>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</si>
  <si>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</si>
  <si>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</si>
  <si>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</si>
  <si>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</si>
  <si>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</si>
  <si>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</si>
  <si>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</si>
  <si>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</si>
  <si>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</si>
  <si>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</si>
  <si>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</si>
  <si>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</si>
  <si>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</si>
  <si>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</si>
  <si>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</si>
  <si>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</si>
  <si>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</si>
  <si>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</si>
  <si>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</si>
  <si>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</si>
  <si>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</si>
  <si>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</si>
  <si>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</si>
  <si>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</si>
  <si>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</si>
  <si>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</si>
  <si>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</si>
  <si>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</si>
  <si>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</si>
  <si>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</si>
  <si>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</si>
  <si>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</si>
  <si>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</si>
  <si>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</si>
  <si>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</si>
  <si>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</si>
  <si>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</si>
  <si>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</si>
  <si>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</si>
  <si>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</si>
  <si>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</si>
  <si>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</si>
  <si>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</si>
  <si>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</si>
  <si>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</si>
  <si>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</si>
  <si>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</si>
  <si>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</si>
  <si>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</si>
  <si>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</si>
  <si>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</si>
  <si>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</si>
  <si>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</si>
  <si>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</si>
  <si>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</si>
  <si>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</si>
  <si>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</si>
  <si>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</si>
  <si>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</si>
  <si>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</si>
  <si>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</si>
  <si>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</si>
  <si>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</si>
  <si>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</si>
  <si>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</si>
  <si>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</si>
  <si>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</si>
  <si>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</si>
  <si>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</si>
  <si>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</si>
  <si>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</si>
  <si>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</si>
  <si>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</si>
  <si>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</si>
  <si>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大阪府河南町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</si>
  <si>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</si>
  <si>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</si>
  <si>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</si>
  <si>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</si>
  <si>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</si>
  <si>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</si>
  <si>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</si>
  <si>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</si>
  <si>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</si>
  <si>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</si>
  <si>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</si>
  <si>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</si>
  <si>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</si>
  <si>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</si>
  <si>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</si>
  <si>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</si>
  <si>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</si>
  <si>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</si>
  <si>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</si>
  <si>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</si>
  <si>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</si>
  <si>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</si>
  <si>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</si>
  <si>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</si>
  <si>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</si>
  <si>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</si>
  <si>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</si>
  <si>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</si>
  <si>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</si>
  <si>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</si>
  <si>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</si>
  <si>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</si>
  <si>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</si>
  <si>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</si>
  <si>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</si>
  <si>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</si>
  <si>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</si>
  <si>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</si>
  <si>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</si>
  <si>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</si>
  <si>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</si>
  <si>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</si>
  <si>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</si>
  <si>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</si>
  <si>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</si>
  <si>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</si>
  <si>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</si>
  <si>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</si>
  <si>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</si>
  <si>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</si>
  <si>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</si>
  <si>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</si>
  <si>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</si>
  <si>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</si>
  <si>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</si>
  <si>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</si>
  <si>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</si>
  <si>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</si>
  <si>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</si>
  <si>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</si>
  <si>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</si>
  <si>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</si>
  <si>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</si>
  <si>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</si>
  <si>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</si>
  <si>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</si>
  <si>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</si>
  <si>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</si>
  <si>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</si>
  <si>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</si>
  <si>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</si>
  <si>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</si>
  <si>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</si>
  <si>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</si>
  <si>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</si>
  <si>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</si>
  <si>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</si>
  <si>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</si>
  <si>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</si>
  <si>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</si>
  <si>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</si>
  <si>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</si>
  <si>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</si>
  <si>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</si>
  <si>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</si>
  <si>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</si>
  <si>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</si>
  <si>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</si>
  <si>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</si>
  <si>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</si>
  <si>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</si>
  <si>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</si>
  <si>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</si>
  <si>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</si>
  <si>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</si>
  <si>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</si>
  <si>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</si>
  <si>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</si>
  <si>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</si>
  <si>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</si>
  <si>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</si>
  <si>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</si>
  <si>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</si>
  <si>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</si>
  <si>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</si>
  <si>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</si>
  <si>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</si>
  <si>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</si>
  <si>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</si>
  <si>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</si>
  <si>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</si>
  <si>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</si>
  <si>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</si>
  <si>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</si>
  <si>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</si>
  <si>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</si>
  <si>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</si>
  <si>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</si>
  <si>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</si>
  <si>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</si>
  <si>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</si>
  <si>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</si>
  <si>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</si>
  <si>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</si>
  <si>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</si>
  <si>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</si>
  <si>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</si>
  <si>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</si>
  <si>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</si>
  <si>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</si>
  <si>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</si>
  <si>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</si>
  <si>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</si>
  <si>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</si>
  <si>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</si>
  <si>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</si>
  <si>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</si>
  <si>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</si>
  <si>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</si>
  <si>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</si>
  <si>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</si>
  <si>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</si>
  <si>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</si>
  <si>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</si>
  <si>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</si>
  <si>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</si>
  <si>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</si>
  <si>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</si>
  <si>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</si>
  <si>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</si>
  <si>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</si>
  <si>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</si>
  <si>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</si>
  <si>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</si>
  <si>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</si>
  <si>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</si>
  <si>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</si>
  <si>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</si>
  <si>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</si>
  <si>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</si>
  <si>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</si>
  <si>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</si>
  <si>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</si>
  <si>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</si>
  <si>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</si>
  <si>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</si>
  <si>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</si>
  <si>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</si>
  <si>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</si>
  <si>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</si>
  <si>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</si>
  <si>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</si>
  <si>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</si>
  <si>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</si>
  <si>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</si>
  <si>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</si>
  <si>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</si>
  <si>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</si>
  <si>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</si>
  <si>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</si>
  <si>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</si>
  <si>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</si>
  <si>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</si>
  <si>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</si>
  <si>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</si>
  <si>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</si>
  <si>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</si>
  <si>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</si>
  <si>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</si>
  <si>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</si>
  <si>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</si>
  <si>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</si>
  <si>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</si>
  <si>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</si>
  <si>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</si>
  <si>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3.20</t>
  </si>
  <si>
    <t>▲ 4.08</t>
  </si>
  <si>
    <t>▲ 0.10</t>
  </si>
  <si>
    <t>一般会計</t>
  </si>
  <si>
    <t>介護保険特別会計</t>
  </si>
  <si>
    <t>下水道事業会計</t>
  </si>
  <si>
    <t>後期高齢者医療特別会計</t>
  </si>
  <si>
    <t>国民健康保険特別会計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</si>
  <si>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</si>
  <si>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</si>
  <si>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</si>
  <si>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</si>
  <si>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</si>
  <si>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</si>
  <si>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</si>
  <si>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</si>
  <si>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</si>
  <si>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</si>
  <si>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南河内環境事業組合</t>
    <rPh sb="0" eb="1">
      <t>ミナミ</t>
    </rPh>
    <rPh sb="1" eb="3">
      <t>カワチ</t>
    </rPh>
    <rPh sb="3" eb="5">
      <t>カンキョウ</t>
    </rPh>
    <rPh sb="5" eb="7">
      <t>ジギョウ</t>
    </rPh>
    <rPh sb="7" eb="9">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</si>
  <si>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</si>
  <si>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</si>
  <si>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20">
      <t>ヨウスイ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</si>
  <si>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</si>
  <si>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大阪広域水道企業団水道事業会計（市町村域水道事業）河南水道事業</t>
    <rPh sb="0" eb="2">
      <t>オオサカ</t>
    </rPh>
    <rPh sb="2" eb="4">
      <t>コウイキ</t>
    </rPh>
    <rPh sb="4" eb="6">
      <t>スイドウ</t>
    </rPh>
    <rPh sb="6" eb="8">
      <t>キギョウ</t>
    </rPh>
    <rPh sb="8" eb="9">
      <t>ダン</t>
    </rPh>
    <rPh sb="9" eb="11">
      <t>スイドウ</t>
    </rPh>
    <rPh sb="11" eb="13">
      <t>ジギョウ</t>
    </rPh>
    <rPh sb="13" eb="15">
      <t>カイケイ</t>
    </rPh>
    <rPh sb="16" eb="19">
      <t>シチョウソン</t>
    </rPh>
    <rPh sb="19" eb="20">
      <t>イキ</t>
    </rPh>
    <rPh sb="20" eb="22">
      <t>スイドウ</t>
    </rPh>
    <rPh sb="22" eb="24">
      <t>ジギョウ</t>
    </rPh>
    <rPh sb="25" eb="27">
      <t>カナン</t>
    </rPh>
    <rPh sb="27" eb="29">
      <t>スイドウ</t>
    </rPh>
    <rPh sb="29" eb="31">
      <t>ジギョウ</t>
    </rPh>
    <phoneticPr fontId="2"/>
  </si>
  <si>
    <t>○</t>
    <phoneticPr fontId="2"/>
  </si>
  <si>
    <t>河南町土地開発公社</t>
    <rPh sb="0" eb="3">
      <t>カナンチョウ</t>
    </rPh>
    <rPh sb="3" eb="5">
      <t>トチ</t>
    </rPh>
    <rPh sb="5" eb="7">
      <t>カイハツ</t>
    </rPh>
    <rPh sb="7" eb="9">
      <t>コウシャ</t>
    </rPh>
    <phoneticPr fontId="2"/>
  </si>
  <si>
    <t>教育・子育て基金</t>
    <rPh sb="0" eb="2">
      <t>キョウイク</t>
    </rPh>
    <rPh sb="3" eb="5">
      <t>コソダ</t>
    </rPh>
    <rPh sb="6" eb="8">
      <t>キキン</t>
    </rPh>
    <phoneticPr fontId="5"/>
  </si>
  <si>
    <t>公共公益施設整備基金</t>
    <rPh sb="0" eb="2">
      <t>コウキョウ</t>
    </rPh>
    <rPh sb="2" eb="4">
      <t>コウエキ</t>
    </rPh>
    <rPh sb="4" eb="6">
      <t>シセツ</t>
    </rPh>
    <rPh sb="6" eb="8">
      <t>セイビ</t>
    </rPh>
    <rPh sb="8" eb="10">
      <t>キキン</t>
    </rPh>
    <phoneticPr fontId="2"/>
  </si>
  <si>
    <t>健康づくり基金</t>
    <rPh sb="0" eb="2">
      <t>ケンコウ</t>
    </rPh>
    <rPh sb="5" eb="7">
      <t>キキン</t>
    </rPh>
    <phoneticPr fontId="2"/>
  </si>
  <si>
    <t>退職手当基金</t>
    <rPh sb="0" eb="2">
      <t>タイショク</t>
    </rPh>
    <rPh sb="2" eb="4">
      <t>テアテ</t>
    </rPh>
    <rPh sb="4" eb="6">
      <t>キキン</t>
    </rPh>
    <phoneticPr fontId="2"/>
  </si>
  <si>
    <t>自然と歴史のふるさとづくり基金</t>
    <rPh sb="0" eb="2">
      <t>シゼン</t>
    </rPh>
    <rPh sb="3" eb="5">
      <t>レキシ</t>
    </rPh>
    <rPh sb="13" eb="15">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</si>
  <si>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</si>
  <si>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</si>
  <si>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</si>
  <si>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</si>
  <si>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</si>
  <si>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類似団体と比較して低い水準にあるが、令和4年度は前年度から0.6ポイント増加した。今後予定される公共施設の長寿命化や老朽化対策をはじめ、新たな建設事業等にかかる地方債の需要については、交付税算入のある事業債を活用できるよう事業計画を策定し、下水道事業の経営基盤強化とともに、これまで以上に公債費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</si>
  <si>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</si>
  <si>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</si>
  <si>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</si>
  <si>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地方債の新規発行を抑制し、将来負担を現在のストックで賄えたことから、将来負担比率は前年度に引き続いて生じておらず、「－」と表示されている。
　固定資産減価償却率は類似団体よりも低い水準で推移しており、比較的適正な維持管理が行えているといえる。公共施設等総合管理計画に基づき、今後も老朽化対策に積極的に取り組んでいく。</t>
    <rPh sb="1" eb="4">
      <t>チホウサイ</t>
    </rPh>
    <rPh sb="5" eb="7">
      <t>シンキ</t>
    </rPh>
    <rPh sb="7" eb="9">
      <t>ハッコウ</t>
    </rPh>
    <rPh sb="10" eb="12">
      <t>ヨクセイ</t>
    </rPh>
    <rPh sb="14" eb="16">
      <t>ショウライ</t>
    </rPh>
    <rPh sb="16" eb="18">
      <t>フタン</t>
    </rPh>
    <rPh sb="19" eb="21">
      <t>ゲンザイ</t>
    </rPh>
    <rPh sb="27" eb="28">
      <t>マカナ</t>
    </rPh>
    <rPh sb="35" eb="37">
      <t>ショウライ</t>
    </rPh>
    <rPh sb="37" eb="39">
      <t>フタン</t>
    </rPh>
    <rPh sb="39" eb="41">
      <t>ヒリツ</t>
    </rPh>
    <rPh sb="42" eb="45">
      <t>ゼンネンド</t>
    </rPh>
    <rPh sb="46" eb="47">
      <t>ヒ</t>
    </rPh>
    <rPh sb="48" eb="49">
      <t>ツヅ</t>
    </rPh>
    <rPh sb="51" eb="52">
      <t>ショウ</t>
    </rPh>
    <rPh sb="62" eb="64">
      <t>ヒョウジ</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</si>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</sst>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7E9403-C531-4423-AB92-4CEF465BBAE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11CE-4683-8211-47C14E4F12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50564</c:v>
                </c:pt>
                <c:pt idx="1">
                  <c:v>76664</c:v>
                </c:pt>
                <c:pt idx="2">
                  <c:v>26388</c:v>
                </c:pt>
                <c:pt idx="3">
                  <c:v>32505</c:v>
                </c:pt>
                <c:pt idx="4">
                  <c:v>13813</c:v>
                </c:pt>
              </c:numCache>
            </c:numRef>
          </c:val>
          <c:smooth val="0"/>
          <c:extLst>
            <c:ext xmlns:c16="http://schemas.microsoft.com/office/drawing/2014/chart" uri="{C3380CC4-5D6E-409C-BE32-E72D297353CC}">
              <c16:uniqueId val="{00000001-11CE-4683-8211-47C14E4F12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3.5</c:v>
                </c:pt>
                <c:pt idx="1">
                  <c:v>1.91</c:v>
                </c:pt>
                <c:pt idx="2">
                  <c:v>2.94</c:v>
                </c:pt>
                <c:pt idx="3">
                  <c:v>4.0199999999999996</c:v>
                </c:pt>
                <c:pt idx="4">
                  <c:v>6.4</c:v>
                </c:pt>
              </c:numCache>
            </c:numRef>
          </c:val>
          <c:extLst>
            <c:ext xmlns:c16="http://schemas.microsoft.com/office/drawing/2014/chart" uri="{C3380CC4-5D6E-409C-BE32-E72D297353CC}">
              <c16:uniqueId val="{00000000-0DA3-4133-9F41-3195C4BCB3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30.05</c:v>
                </c:pt>
                <c:pt idx="1">
                  <c:v>29.11</c:v>
                </c:pt>
                <c:pt idx="2">
                  <c:v>27.66</c:v>
                </c:pt>
                <c:pt idx="3">
                  <c:v>27.38</c:v>
                </c:pt>
                <c:pt idx="4">
                  <c:v>30.08</c:v>
                </c:pt>
              </c:numCache>
            </c:numRef>
          </c:val>
          <c:extLst>
            <c:ext xmlns:c16="http://schemas.microsoft.com/office/drawing/2014/chart" uri="{C3380CC4-5D6E-409C-BE32-E72D297353CC}">
              <c16:uniqueId val="{00000001-0DA3-4133-9F41-3195C4BCB3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c:v>
                </c:pt>
                <c:pt idx="1">
                  <c:v>-4.08</c:v>
                </c:pt>
                <c:pt idx="2">
                  <c:v>-0.1</c:v>
                </c:pt>
                <c:pt idx="3">
                  <c:v>1.28</c:v>
                </c:pt>
                <c:pt idx="4">
                  <c:v>2.2999999999999998</c:v>
                </c:pt>
              </c:numCache>
            </c:numRef>
          </c:val>
          <c:smooth val="0"/>
          <c:extLst>
            <c:ext xmlns:c16="http://schemas.microsoft.com/office/drawing/2014/chart" uri="{C3380CC4-5D6E-409C-BE32-E72D297353CC}">
              <c16:uniqueId val="{00000002-0DA3-4133-9F41-3195C4BCB3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23.09</c:v>
                </c:pt>
                <c:pt idx="2">
                  <c:v>#N/A</c:v>
                </c:pt>
                <c:pt idx="3">
                  <c:v>22.13</c:v>
                </c:pt>
                <c:pt idx="4">
                  <c:v>#N/A</c:v>
                </c:pt>
                <c:pt idx="5">
                  <c:v>21.99</c:v>
                </c:pt>
                <c:pt idx="6">
                  <c:v>0</c:v>
                </c:pt>
                <c:pt idx="7">
                  <c:v>0</c:v>
                </c:pt>
                <c:pt idx="8">
                  <c:v>0</c:v>
                </c:pt>
                <c:pt idx="9">
                  <c:v>0</c:v>
                </c:pt>
              </c:numCache>
            </c:numRef>
          </c:val>
          <c:extLst>
            <c:ext xmlns:c16="http://schemas.microsoft.com/office/drawing/2014/chart" uri="{C3380CC4-5D6E-409C-BE32-E72D297353CC}">
              <c16:uniqueId val="{00000000-706E-40D4-BF46-AB33DA6EDF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6E-40D4-BF46-AB33DA6EDF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6E-40D4-BF46-AB33DA6EDF1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6E-40D4-BF46-AB33DA6EDF1A}"/>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06E-40D4-BF46-AB33DA6EDF1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3.34</c:v>
                </c:pt>
                <c:pt idx="2">
                  <c:v>#N/A</c:v>
                </c:pt>
                <c:pt idx="3">
                  <c:v>1.89</c:v>
                </c:pt>
                <c:pt idx="4">
                  <c:v>#N/A</c:v>
                </c:pt>
                <c:pt idx="5">
                  <c:v>1.49</c:v>
                </c:pt>
                <c:pt idx="6">
                  <c:v>#N/A</c:v>
                </c:pt>
                <c:pt idx="7">
                  <c:v>0.61</c:v>
                </c:pt>
                <c:pt idx="8">
                  <c:v>#N/A</c:v>
                </c:pt>
                <c:pt idx="9">
                  <c:v>0.01</c:v>
                </c:pt>
              </c:numCache>
            </c:numRef>
          </c:val>
          <c:extLst>
            <c:ext xmlns:c16="http://schemas.microsoft.com/office/drawing/2014/chart" uri="{C3380CC4-5D6E-409C-BE32-E72D297353CC}">
              <c16:uniqueId val="{00000005-706E-40D4-BF46-AB33DA6EDF1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7.0000000000000007E-2</c:v>
                </c:pt>
                <c:pt idx="2">
                  <c:v>#N/A</c:v>
                </c:pt>
                <c:pt idx="3">
                  <c:v>0.06</c:v>
                </c:pt>
                <c:pt idx="4">
                  <c:v>#N/A</c:v>
                </c:pt>
                <c:pt idx="5">
                  <c:v>0.08</c:v>
                </c:pt>
                <c:pt idx="6">
                  <c:v>#N/A</c:v>
                </c:pt>
                <c:pt idx="7">
                  <c:v>0.22</c:v>
                </c:pt>
                <c:pt idx="8">
                  <c:v>#N/A</c:v>
                </c:pt>
                <c:pt idx="9">
                  <c:v>0.11</c:v>
                </c:pt>
              </c:numCache>
            </c:numRef>
          </c:val>
          <c:extLst>
            <c:ext xmlns:c16="http://schemas.microsoft.com/office/drawing/2014/chart" uri="{C3380CC4-5D6E-409C-BE32-E72D297353CC}">
              <c16:uniqueId val="{00000006-706E-40D4-BF46-AB33DA6EDF1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0.28000000000000003</c:v>
                </c:pt>
                <c:pt idx="4">
                  <c:v>#N/A</c:v>
                </c:pt>
                <c:pt idx="5">
                  <c:v>0.2</c:v>
                </c:pt>
                <c:pt idx="6">
                  <c:v>#N/A</c:v>
                </c:pt>
                <c:pt idx="7">
                  <c:v>0.2</c:v>
                </c:pt>
                <c:pt idx="8">
                  <c:v>#N/A</c:v>
                </c:pt>
                <c:pt idx="9">
                  <c:v>0.21</c:v>
                </c:pt>
              </c:numCache>
            </c:numRef>
          </c:val>
          <c:extLst>
            <c:ext xmlns:c16="http://schemas.microsoft.com/office/drawing/2014/chart" uri="{C3380CC4-5D6E-409C-BE32-E72D297353CC}">
              <c16:uniqueId val="{00000007-706E-40D4-BF46-AB33DA6EDF1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1.48</c:v>
                </c:pt>
                <c:pt idx="2">
                  <c:v>#N/A</c:v>
                </c:pt>
                <c:pt idx="3">
                  <c:v>1.72</c:v>
                </c:pt>
                <c:pt idx="4">
                  <c:v>#N/A</c:v>
                </c:pt>
                <c:pt idx="5">
                  <c:v>2.09</c:v>
                </c:pt>
                <c:pt idx="6">
                  <c:v>#N/A</c:v>
                </c:pt>
                <c:pt idx="7">
                  <c:v>2.34</c:v>
                </c:pt>
                <c:pt idx="8">
                  <c:v>#N/A</c:v>
                </c:pt>
                <c:pt idx="9">
                  <c:v>2.82</c:v>
                </c:pt>
              </c:numCache>
            </c:numRef>
          </c:val>
          <c:extLst>
            <c:ext xmlns:c16="http://schemas.microsoft.com/office/drawing/2014/chart" uri="{C3380CC4-5D6E-409C-BE32-E72D297353CC}">
              <c16:uniqueId val="{00000008-706E-40D4-BF46-AB33DA6EDF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3.49</c:v>
                </c:pt>
                <c:pt idx="2">
                  <c:v>#N/A</c:v>
                </c:pt>
                <c:pt idx="3">
                  <c:v>1.9</c:v>
                </c:pt>
                <c:pt idx="4">
                  <c:v>#N/A</c:v>
                </c:pt>
                <c:pt idx="5">
                  <c:v>2.93</c:v>
                </c:pt>
                <c:pt idx="6">
                  <c:v>#N/A</c:v>
                </c:pt>
                <c:pt idx="7">
                  <c:v>4.0199999999999996</c:v>
                </c:pt>
                <c:pt idx="8">
                  <c:v>#N/A</c:v>
                </c:pt>
                <c:pt idx="9">
                  <c:v>6.39</c:v>
                </c:pt>
              </c:numCache>
            </c:numRef>
          </c:val>
          <c:extLst>
            <c:ext xmlns:c16="http://schemas.microsoft.com/office/drawing/2014/chart" uri="{C3380CC4-5D6E-409C-BE32-E72D297353CC}">
              <c16:uniqueId val="{00000009-706E-40D4-BF46-AB33DA6EDF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522</c:v>
                </c:pt>
                <c:pt idx="5">
                  <c:v>496</c:v>
                </c:pt>
                <c:pt idx="8">
                  <c:v>466</c:v>
                </c:pt>
                <c:pt idx="11">
                  <c:v>471</c:v>
                </c:pt>
                <c:pt idx="14">
                  <c:v>470</c:v>
                </c:pt>
              </c:numCache>
            </c:numRef>
          </c:val>
          <c:extLst>
            <c:ext xmlns:c16="http://schemas.microsoft.com/office/drawing/2014/chart" uri="{C3380CC4-5D6E-409C-BE32-E72D297353CC}">
              <c16:uniqueId val="{00000000-4A0E-4FFD-876F-FCDBF56825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0E-4FFD-876F-FCDBF56825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A0E-4FFD-876F-FCDBF56825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0</c:v>
                </c:pt>
                <c:pt idx="6">
                  <c:v>0</c:v>
                </c:pt>
                <c:pt idx="9">
                  <c:v>22</c:v>
                </c:pt>
                <c:pt idx="12">
                  <c:v>27</c:v>
                </c:pt>
              </c:numCache>
            </c:numRef>
          </c:val>
          <c:extLst>
            <c:ext xmlns:c16="http://schemas.microsoft.com/office/drawing/2014/chart" uri="{C3380CC4-5D6E-409C-BE32-E72D297353CC}">
              <c16:uniqueId val="{00000003-4A0E-4FFD-876F-FCDBF56825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130</c:v>
                </c:pt>
                <c:pt idx="3">
                  <c:v>130</c:v>
                </c:pt>
                <c:pt idx="6">
                  <c:v>123</c:v>
                </c:pt>
                <c:pt idx="9">
                  <c:v>109</c:v>
                </c:pt>
                <c:pt idx="12">
                  <c:v>133</c:v>
                </c:pt>
              </c:numCache>
            </c:numRef>
          </c:val>
          <c:extLst>
            <c:ext xmlns:c16="http://schemas.microsoft.com/office/drawing/2014/chart" uri="{C3380CC4-5D6E-409C-BE32-E72D297353CC}">
              <c16:uniqueId val="{00000004-4A0E-4FFD-876F-FCDBF56825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0E-4FFD-876F-FCDBF56825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0E-4FFD-876F-FCDBF56825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593</c:v>
                </c:pt>
                <c:pt idx="3">
                  <c:v>550</c:v>
                </c:pt>
                <c:pt idx="6">
                  <c:v>584</c:v>
                </c:pt>
                <c:pt idx="9">
                  <c:v>577</c:v>
                </c:pt>
                <c:pt idx="12">
                  <c:v>584</c:v>
                </c:pt>
              </c:numCache>
            </c:numRef>
          </c:val>
          <c:extLst>
            <c:ext xmlns:c16="http://schemas.microsoft.com/office/drawing/2014/chart" uri="{C3380CC4-5D6E-409C-BE32-E72D297353CC}">
              <c16:uniqueId val="{00000007-4A0E-4FFD-876F-FCDBF56825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203</c:v>
                </c:pt>
                <c:pt idx="2">
                  <c:v>#N/A</c:v>
                </c:pt>
                <c:pt idx="3">
                  <c:v>#N/A</c:v>
                </c:pt>
                <c:pt idx="4">
                  <c:v>184</c:v>
                </c:pt>
                <c:pt idx="5">
                  <c:v>#N/A</c:v>
                </c:pt>
                <c:pt idx="6">
                  <c:v>#N/A</c:v>
                </c:pt>
                <c:pt idx="7">
                  <c:v>241</c:v>
                </c:pt>
                <c:pt idx="8">
                  <c:v>#N/A</c:v>
                </c:pt>
                <c:pt idx="9">
                  <c:v>#N/A</c:v>
                </c:pt>
                <c:pt idx="10">
                  <c:v>237</c:v>
                </c:pt>
                <c:pt idx="11">
                  <c:v>#N/A</c:v>
                </c:pt>
                <c:pt idx="12">
                  <c:v>#N/A</c:v>
                </c:pt>
                <c:pt idx="13">
                  <c:v>274</c:v>
                </c:pt>
                <c:pt idx="14">
                  <c:v>#N/A</c:v>
                </c:pt>
              </c:numCache>
            </c:numRef>
          </c:val>
          <c:smooth val="0"/>
          <c:extLst>
            <c:ext xmlns:c16="http://schemas.microsoft.com/office/drawing/2014/chart" uri="{C3380CC4-5D6E-409C-BE32-E72D297353CC}">
              <c16:uniqueId val="{00000008-4A0E-4FFD-876F-FCDBF56825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5965</c:v>
                </c:pt>
                <c:pt idx="5">
                  <c:v>6120</c:v>
                </c:pt>
                <c:pt idx="8">
                  <c:v>5925</c:v>
                </c:pt>
                <c:pt idx="11">
                  <c:v>5896</c:v>
                </c:pt>
                <c:pt idx="14">
                  <c:v>5587</c:v>
                </c:pt>
              </c:numCache>
            </c:numRef>
          </c:val>
          <c:extLst>
            <c:ext xmlns:c16="http://schemas.microsoft.com/office/drawing/2014/chart" uri="{C3380CC4-5D6E-409C-BE32-E72D297353CC}">
              <c16:uniqueId val="{00000000-04BA-4901-AB63-350B48E344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109</c:v>
                </c:pt>
                <c:pt idx="5">
                  <c:v>110</c:v>
                </c:pt>
                <c:pt idx="8">
                  <c:v>109</c:v>
                </c:pt>
                <c:pt idx="11">
                  <c:v>109</c:v>
                </c:pt>
                <c:pt idx="14">
                  <c:v>109</c:v>
                </c:pt>
              </c:numCache>
            </c:numRef>
          </c:val>
          <c:extLst>
            <c:ext xmlns:c16="http://schemas.microsoft.com/office/drawing/2014/chart" uri="{C3380CC4-5D6E-409C-BE32-E72D297353CC}">
              <c16:uniqueId val="{00000001-04BA-4901-AB63-350B48E344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2767</c:v>
                </c:pt>
                <c:pt idx="5">
                  <c:v>2676</c:v>
                </c:pt>
                <c:pt idx="8">
                  <c:v>2699</c:v>
                </c:pt>
                <c:pt idx="11">
                  <c:v>3018</c:v>
                </c:pt>
                <c:pt idx="14">
                  <c:v>3225</c:v>
                </c:pt>
              </c:numCache>
            </c:numRef>
          </c:val>
          <c:extLst>
            <c:ext xmlns:c16="http://schemas.microsoft.com/office/drawing/2014/chart" uri="{C3380CC4-5D6E-409C-BE32-E72D297353CC}">
              <c16:uniqueId val="{00000002-04BA-4901-AB63-350B48E344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BA-4901-AB63-350B48E344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BA-4901-AB63-350B48E344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BA-4901-AB63-350B48E344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915</c:v>
                </c:pt>
                <c:pt idx="3">
                  <c:v>871</c:v>
                </c:pt>
                <c:pt idx="6">
                  <c:v>869</c:v>
                </c:pt>
                <c:pt idx="9">
                  <c:v>771</c:v>
                </c:pt>
                <c:pt idx="12">
                  <c:v>756</c:v>
                </c:pt>
              </c:numCache>
            </c:numRef>
          </c:val>
          <c:extLst>
            <c:ext xmlns:c16="http://schemas.microsoft.com/office/drawing/2014/chart" uri="{C3380CC4-5D6E-409C-BE32-E72D297353CC}">
              <c16:uniqueId val="{00000006-04BA-4901-AB63-350B48E344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c:v>
                </c:pt>
                <c:pt idx="3">
                  <c:v>4</c:v>
                </c:pt>
                <c:pt idx="6">
                  <c:v>61</c:v>
                </c:pt>
                <c:pt idx="9">
                  <c:v>372</c:v>
                </c:pt>
                <c:pt idx="12">
                  <c:v>355</c:v>
                </c:pt>
              </c:numCache>
            </c:numRef>
          </c:val>
          <c:extLst>
            <c:ext xmlns:c16="http://schemas.microsoft.com/office/drawing/2014/chart" uri="{C3380CC4-5D6E-409C-BE32-E72D297353CC}">
              <c16:uniqueId val="{00000007-04BA-4901-AB63-350B48E344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2208</c:v>
                </c:pt>
                <c:pt idx="3">
                  <c:v>2010</c:v>
                </c:pt>
                <c:pt idx="6">
                  <c:v>1746</c:v>
                </c:pt>
                <c:pt idx="9">
                  <c:v>1287</c:v>
                </c:pt>
                <c:pt idx="12">
                  <c:v>1467</c:v>
                </c:pt>
              </c:numCache>
            </c:numRef>
          </c:val>
          <c:extLst>
            <c:ext xmlns:c16="http://schemas.microsoft.com/office/drawing/2014/chart" uri="{C3380CC4-5D6E-409C-BE32-E72D297353CC}">
              <c16:uniqueId val="{00000008-04BA-4901-AB63-350B48E344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422</c:v>
                </c:pt>
                <c:pt idx="3">
                  <c:v>361</c:v>
                </c:pt>
                <c:pt idx="6">
                  <c:v>334</c:v>
                </c:pt>
                <c:pt idx="9">
                  <c:v>302</c:v>
                </c:pt>
                <c:pt idx="12">
                  <c:v>275</c:v>
                </c:pt>
              </c:numCache>
            </c:numRef>
          </c:val>
          <c:extLst>
            <c:ext xmlns:c16="http://schemas.microsoft.com/office/drawing/2014/chart" uri="{C3380CC4-5D6E-409C-BE32-E72D297353CC}">
              <c16:uniqueId val="{00000009-04BA-4901-AB63-350B48E344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6038</c:v>
                </c:pt>
                <c:pt idx="3">
                  <c:v>6523</c:v>
                </c:pt>
                <c:pt idx="6">
                  <c:v>6304</c:v>
                </c:pt>
                <c:pt idx="9">
                  <c:v>6138</c:v>
                </c:pt>
                <c:pt idx="12">
                  <c:v>5701</c:v>
                </c:pt>
              </c:numCache>
            </c:numRef>
          </c:val>
          <c:extLst>
            <c:ext xmlns:c16="http://schemas.microsoft.com/office/drawing/2014/chart" uri="{C3380CC4-5D6E-409C-BE32-E72D297353CC}">
              <c16:uniqueId val="{0000000A-04BA-4901-AB63-350B48E344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741</c:v>
                </c:pt>
                <c:pt idx="2">
                  <c:v>#N/A</c:v>
                </c:pt>
                <c:pt idx="3">
                  <c:v>#N/A</c:v>
                </c:pt>
                <c:pt idx="4">
                  <c:v>863</c:v>
                </c:pt>
                <c:pt idx="5">
                  <c:v>#N/A</c:v>
                </c:pt>
                <c:pt idx="6">
                  <c:v>#N/A</c:v>
                </c:pt>
                <c:pt idx="7">
                  <c:v>580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BA-4901-AB63-350B48E344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1138</c:v>
                </c:pt>
                <c:pt idx="1">
                  <c:v>1203</c:v>
                </c:pt>
                <c:pt idx="2">
                  <c:v>1294</c:v>
                </c:pt>
              </c:numCache>
            </c:numRef>
          </c:val>
          <c:extLst>
            <c:ext xmlns:c16="http://schemas.microsoft.com/office/drawing/2014/chart" uri="{C3380CC4-5D6E-409C-BE32-E72D297353CC}">
              <c16:uniqueId val="{00000000-D905-40BE-90DF-8618A4F658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210</c:v>
                </c:pt>
                <c:pt idx="1">
                  <c:v>275</c:v>
                </c:pt>
                <c:pt idx="2">
                  <c:v>275</c:v>
                </c:pt>
              </c:numCache>
            </c:numRef>
          </c:val>
          <c:extLst>
            <c:ext xmlns:c16="http://schemas.microsoft.com/office/drawing/2014/chart" uri="{C3380CC4-5D6E-409C-BE32-E72D297353CC}">
              <c16:uniqueId val="{00000001-D905-40BE-90DF-8618A4F658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1132</c:v>
                </c:pt>
                <c:pt idx="1">
                  <c:v>1290</c:v>
                </c:pt>
                <c:pt idx="2">
                  <c:v>1412</c:v>
                </c:pt>
              </c:numCache>
            </c:numRef>
          </c:val>
          <c:extLst>
            <c:ext xmlns:c16="http://schemas.microsoft.com/office/drawing/2014/chart" uri="{C3380CC4-5D6E-409C-BE32-E72D297353CC}">
              <c16:uniqueId val="{00000002-D905-40BE-90DF-8618A4F658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{49DBDA02-D699-4F3E-BA27-4F729FA1DFB2}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AF0-4DA3-AC8D-E5F13C2540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{FD48F3EA-8CD6-4956-8D60-DA90D6763C97}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F0-4DA3-AC8D-E5F13C2540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{0F80B3AF-C37D-4987-8A05-B751EA283A04}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F0-4DA3-AC8D-E5F13C2540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{506379B2-18C1-4B1C-B9AC-DBD6DA0F2EDD}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F0-4DA3-AC8D-E5F13C2540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{0B8A131C-9900-41DB-AA25-1CEDFF069F77}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F0-4DA3-AC8D-E5F13C25407A}"/>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{7FC78C20-E7F5-440F-9FA6-B75301ABF6B3}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AF0-4DA3-AC8D-E5F13C25407A}"/>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{05570F33-3B82-43A8-A0BC-E3A86085721A}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AF0-4DA3-AC8D-E5F13C25407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{AC82B96B-3E06-4302-883A-CA3D378FE792}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AF0-4DA3-AC8D-E5F13C25407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{25F7DD0F-062B-47BF-B8A5-9EB72BDA2953}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AF0-4DA3-AC8D-E5F13C2540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47.6</c:v>
                </c:pt>
                <c:pt idx="8">
                  <c:v>47.5</c:v>
                </c:pt>
                <c:pt idx="16">
                  <c:v>49.3</c:v>
                </c:pt>
                <c:pt idx="24">
                  <c:v>51.1</c:v>
                </c:pt>
                <c:pt idx="32">
                  <c:v>53.1</c:v>
                </c:pt>
              </c:numCache>
            </c:numRef>
          </c:xVal>
          <c:yVal>
            <c:numRef>
              <c:f>公会計指標分析・財政指標組合せ分析表!$BP$51:$DC$51</c:f>
              <c:numCache>
                <c:formatCode>#,##0.0;"▲ "#,##0.0</c:formatCode>
                <c:ptCount val="40"/>
                <c:pt idx="0">
                  <c:v>21.8</c:v>
                </c:pt>
                <c:pt idx="8">
                  <c:v>25</c:v>
                </c:pt>
                <c:pt idx="16">
                  <c:v>15.9</c:v>
                </c:pt>
              </c:numCache>
            </c:numRef>
          </c:yVal>
          <c:smooth val="0"/>
          <c:extLst>
            <c:ext xmlns:c16="http://schemas.microsoft.com/office/drawing/2014/chart" uri="{C3380CC4-5D6E-409C-BE32-E72D297353CC}">
              <c16:uniqueId val="{00000009-7AF0-4DA3-AC8D-E5F13C2540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08544331563929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{39BD855E-881F-4C41-B702-74A97ABF1674}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AF0-4DA3-AC8D-E5F13C2540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{D5AE8121-4779-46EE-BFC0-BDA8677C5625}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F0-4DA3-AC8D-E5F13C2540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{0264F62E-2D0D-491C-8EA7-0B0E8D42EA19}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F0-4DA3-AC8D-E5F13C2540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{EEA8FAB3-A45F-4C69-8FA2-FE6EC8A16ADB}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F0-4DA3-AC8D-E5F13C2540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{EF7A75EA-1DC9-45E1-A0D2-D910440CFB41}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F0-4DA3-AC8D-E5F13C25407A}"/>
                </c:ext>
              </c:extLst>
            </c:dLbl>
            <c:dLbl>
              <c:idx val="8"/>
              <c:layout>
                <c:manualLayout>
                  <c:x val="0"/>
                  <c:y val="1.085443315639285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{A276121F-E56B-4C1F-91E3-F8BC4832ED4F}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AF0-4DA3-AC8D-E5F13C25407A}"/>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{70CE6E25-B98C-42E0-95B2-501902A913B7}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AF0-4DA3-AC8D-E5F13C25407A}"/>
                </c:ext>
              </c:extLst>
            </c:dLbl>
            <c:dLbl>
              <c:idx val="24"/>
              <c:layout>
                <c:manualLayout>
                  <c:x val="0"/>
                  <c:y val="-1.96247270495131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{224A5396-AE4B-4D27-A2AC-2DF36DC05CFB}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AF0-4DA3-AC8D-E5F13C25407A}"/>
                </c:ext>
              </c:extLst>
            </c:dLbl>
            <c:dLbl>
              <c:idx val="32"/>
              <c:layout>
                <c:manualLayout>
                  <c:x val="0"/>
                  <c:y val="1.962472704951313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{C5FC0CCC-D4F8-45F6-A468-5DFC8EABFCD0}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AF0-4DA3-AC8D-E5F13C2540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7AF0-4DA3-AC8D-E5F13C25407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{4DDD447E-8DE3-471D-9F6F-319CE04328B5}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80C-43C6-986A-04164D96E2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{C514630A-7A86-422D-A10C-D4D38CD8B0EC}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0C-43C6-986A-04164D96E2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{A4DD7A94-6E43-4CFA-9600-600F8D51ED34}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0C-43C6-986A-04164D96E2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{05858087-F222-4C74-9C32-2EFAA3849ED4}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0C-43C6-986A-04164D96E2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{F8A90579-020A-4FA3-8307-D53F1E64CA35}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0C-43C6-986A-04164D96E24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{33F10357-4D7A-4B79-A8DF-AA8805019493}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80C-43C6-986A-04164D96E24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{921AEA43-8919-40C3-B250-570A3BE81FB4}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80C-43C6-986A-04164D96E24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{8C3AC95F-400F-4C50-B920-067BE4113E9F}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80C-43C6-986A-04164D96E24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{134615C9-3E45-4DA3-B4E4-E9E79E88475A}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80C-43C6-986A-04164D96E2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5.7</c:v>
                </c:pt>
                <c:pt idx="16">
                  <c:v>5.9</c:v>
                </c:pt>
                <c:pt idx="24">
                  <c:v>6</c:v>
                </c:pt>
                <c:pt idx="32">
                  <c:v>6.6</c:v>
                </c:pt>
              </c:numCache>
            </c:numRef>
          </c:xVal>
          <c:yVal>
            <c:numRef>
              <c:f>公会計指標分析・財政指標組合せ分析表!$BP$73:$DC$73</c:f>
              <c:numCache>
                <c:formatCode>#,##0.0;"▲ "#,##0.0</c:formatCode>
                <c:ptCount val="40"/>
                <c:pt idx="0">
                  <c:v>21.8</c:v>
                </c:pt>
                <c:pt idx="8">
                  <c:v>25</c:v>
                </c:pt>
                <c:pt idx="16">
                  <c:v>15.9</c:v>
                </c:pt>
              </c:numCache>
            </c:numRef>
          </c:yVal>
          <c:smooth val="0"/>
          <c:extLst>
            <c:ext xmlns:c16="http://schemas.microsoft.com/office/drawing/2014/chart" uri="{C3380CC4-5D6E-409C-BE32-E72D297353CC}">
              <c16:uniqueId val="{00000009-D80C-43C6-986A-04164D96E2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{3F850004-E7FB-4964-B51A-BF235EE8D6FE}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80C-43C6-986A-04164D96E2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{73B49568-776C-46B7-85B0-F78A38A8C348}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0C-43C6-986A-04164D96E2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{16DF1E56-A0CE-46C3-84DE-4A2C25AD4277}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0C-43C6-986A-04164D96E2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{1C0D0F88-5A94-4675-B88D-F06FB7958E79}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0C-43C6-986A-04164D96E2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{B446ACEE-AC83-4B41-B745-3AEAA3DAF7BD}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0C-43C6-986A-04164D96E24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{79C02AD1-B599-494D-8A1B-834182308E66}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80C-43C6-986A-04164D96E24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{43797F70-EA9B-4F14-9796-88E333B011D9}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80C-43C6-986A-04164D96E243}"/>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{30F9A949-56FB-4FE3-B140-61A86C5F8474}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80C-43C6-986A-04164D96E243}"/>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{9E22BFA5-E904-4EFF-90A4-776D89E8C5C0}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80C-43C6-986A-04164D96E2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D80C-43C6-986A-04164D96E243}"/>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14,995
14,832
25.26
6,795,188
6,504,827
275,225
4,302,094
5,700,845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人口減少や全国平均を上回る高齢化率（令和４年度末</a:t>
          </a:r>
          <a:r>
            <a:rPr kumimoji="1" lang="en-US" altLang="ja-JP" sz="1300">
              <a:latin typeface="ＭＳ Ｐゴシック" panose="020B0600070205080204" pitchFamily="50" charset="-128"/>
              <a:ea typeface="ＭＳ Ｐゴシック" panose="020B0600070205080204" pitchFamily="50" charset="-128"/>
            </a:rPr>
            <a:t>33.22</a:t>
          </a:r>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ポイント増）に加え、町内に中心となる産業がないことなどにより、財政基盤が弱く、近年、類似団体内平均値を下回った状態が続いている。</a:t>
          </a:r>
        </a:p>
        <a:p>
          <a:r>
            <a:rPr kumimoji="1" lang="ja-JP" altLang="en-US" sz="1300">
              <a:latin typeface="ＭＳ Ｐゴシック" panose="020B0600070205080204" pitchFamily="50" charset="-128"/>
              <a:ea typeface="ＭＳ Ｐゴシック" panose="020B0600070205080204" pitchFamily="50" charset="-128"/>
            </a:rPr>
            <a:t>　毎年度、事業のスクラップ＆ビルドにより、歳出の見直しに努めているところであるが、歳入においても、税収の徴収率の向上を中心とした町税などの一般財源収入の確保のほか、使用料などの特定財源についても適正な住民負担による増収を図る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117324</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117324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73072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66524</xdr:rowOff>
    </xdr:from>
    <xdr:to>
      <xdr:col>11</xdr:col>
      <xdr:colOff>82550</xdr:colOff>
      <xdr:row>42</xdr:row>
      <xdr:rowOff>168124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経常一般財源収入は、地方税や地方消費税交付金、法人事業税交付金が増となったものの、普通交付税や臨時財政対策債が減となるなど、</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の減となった。経常経費充当一般財源支出は人件費や扶助費が減となったが、電気代の高騰等による物件費や一部事務組合における補助費等の増などから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の増となった。結果として経常収支比率は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近年、公共施設の再編・縮小を実施しており、これによって義務的経費の削減につながるため、今後も改善に努めていく。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66040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4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126238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4326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64</xdr:row>
      <xdr:rowOff>135890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990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32004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086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75438</xdr:rowOff>
    </xdr:from>
    <xdr:to>
      <xdr:col>15</xdr:col>
      <xdr:colOff>133350</xdr:colOff>
      <xdr:row>65</xdr:row>
      <xdr:rowOff>5588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161815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類似団体内平均値と比較して、人件費・物件費が低くなっている要因は平成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月の消防事務委託に伴い、常備消防事務にかかる人件費・物件費が補助費となったことが挙げられる。</a:t>
          </a:r>
        </a:p>
        <a:p>
          <a:r>
            <a:rPr kumimoji="1" lang="ja-JP" altLang="en-US" sz="1300">
              <a:latin typeface="ＭＳ Ｐゴシック" panose="020B0600070205080204" pitchFamily="50" charset="-128"/>
              <a:ea typeface="ＭＳ Ｐゴシック" panose="020B0600070205080204" pitchFamily="50" charset="-128"/>
            </a:rPr>
            <a:t>　物件費については人口減少に加え、支出総額が増加していることによって、人口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増加している。公共施設の再編やＥＳＣＯ事業、ＰＰＳからの電気購入による電気代の削減などでコストの削減を図っているが、今後は補助費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82725</xdr:rowOff>
    </xdr:from>
    <xdr:to>
      <xdr:col>23</xdr:col>
      <xdr:colOff>133350</xdr:colOff>
      <xdr:row>84</xdr:row>
      <xdr:rowOff>3178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13075"/>
          <a:ext cx="838200" cy="9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23760</xdr:rowOff>
    </xdr:from>
    <xdr:to>
      <xdr:col>19</xdr:col>
      <xdr:colOff>133350</xdr:colOff>
      <xdr:row>83</xdr:row>
      <xdr:rowOff>82725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54110"/>
          <a:ext cx="8890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78637</xdr:rowOff>
    </xdr:from>
    <xdr:to>
      <xdr:col>15</xdr:col>
      <xdr:colOff>82550</xdr:colOff>
      <xdr:row>83</xdr:row>
      <xdr:rowOff>23760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37537"/>
          <a:ext cx="889000" cy="1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26935</xdr:rowOff>
    </xdr:from>
    <xdr:to>
      <xdr:col>11</xdr:col>
      <xdr:colOff>31750</xdr:colOff>
      <xdr:row>82</xdr:row>
      <xdr:rowOff>78637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85835"/>
          <a:ext cx="8890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123828</xdr:rowOff>
    </xdr:from>
    <xdr:to>
      <xdr:col>23</xdr:col>
      <xdr:colOff>184150</xdr:colOff>
      <xdr:row>84</xdr:row>
      <xdr:rowOff>53978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140355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31925</xdr:rowOff>
    </xdr:from>
    <xdr:to>
      <xdr:col>19</xdr:col>
      <xdr:colOff>184150</xdr:colOff>
      <xdr:row>83</xdr:row>
      <xdr:rowOff>133525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143702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31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144410</xdr:rowOff>
    </xdr:from>
    <xdr:to>
      <xdr:col>15</xdr:col>
      <xdr:colOff>133350</xdr:colOff>
      <xdr:row>83</xdr:row>
      <xdr:rowOff>74560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84737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7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27837</xdr:rowOff>
    </xdr:from>
    <xdr:to>
      <xdr:col>11</xdr:col>
      <xdr:colOff>82550</xdr:colOff>
      <xdr:row>82</xdr:row>
      <xdr:rowOff>129437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139614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5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147585</xdr:rowOff>
    </xdr:from>
    <xdr:to>
      <xdr:col>7</xdr:col>
      <xdr:colOff>31750</xdr:colOff>
      <xdr:row>82</xdr:row>
      <xdr:rowOff>77735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87912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0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給料構造改革の実施により、地域手当の見直しをはじめ、退職補充者を最小限に留めるなど、総人件費の抑制に努めてきた。</a:t>
          </a:r>
        </a:p>
        <a:p>
          <a:r>
            <a:rPr kumimoji="1" lang="ja-JP" altLang="en-US" sz="1300">
              <a:latin typeface="ＭＳ Ｐゴシック" panose="020B0600070205080204" pitchFamily="50" charset="-128"/>
              <a:ea typeface="ＭＳ Ｐゴシック" panose="020B0600070205080204" pitchFamily="50" charset="-128"/>
            </a:rPr>
            <a:t>　本町では、より優秀な職員を確保するため、初任給については国より高めに設定している。近年、定年退職者が多い時期になっており、若手職員が増加していることに加え、他団体からの派遣交流などにより、類似団体内平均値を上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今後とも、国家公務員や民間企業の給与水準との均衡を考慮しつつ給与の運用を図っていく。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56445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52618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56445</xdr:rowOff>
    </xdr:from>
    <xdr:to>
      <xdr:col>77</xdr:col>
      <xdr:colOff>44450</xdr:colOff>
      <xdr:row>90</xdr:row>
      <xdr:rowOff>45861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3154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90</xdr:row>
      <xdr:rowOff>45861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127816"/>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40216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95549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1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5645</xdr:rowOff>
    </xdr:from>
    <xdr:to>
      <xdr:col>77</xdr:col>
      <xdr:colOff>95250</xdr:colOff>
      <xdr:row>89</xdr:row>
      <xdr:rowOff>107245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92022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35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166511</xdr:rowOff>
    </xdr:from>
    <xdr:to>
      <xdr:col>73</xdr:col>
      <xdr:colOff>44450</xdr:colOff>
      <xdr:row>90</xdr:row>
      <xdr:rowOff>96661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81438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職員数については、基礎自治体への権限の移譲などにより行政需要が増大するなかで、集中改革プランの設定人数を堅持し、退職補充を最小限に留めるなどにより、一定の職員数を保ってきた。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月から消防事務の委託が実現したことで職員</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名の減となり、類似団体内平均値を下回る状況が平成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年度以降も続いている。</a:t>
          </a:r>
        </a:p>
        <a:p>
          <a:r>
            <a:rPr kumimoji="1" lang="ja-JP" altLang="en-US" sz="1300">
              <a:latin typeface="ＭＳ Ｐゴシック" panose="020B0600070205080204" pitchFamily="50" charset="-128"/>
              <a:ea typeface="ＭＳ Ｐゴシック" panose="020B0600070205080204" pitchFamily="50" charset="-128"/>
            </a:rPr>
            <a:t>　今後も、民間委託や指定管理者制度の活用を検討するなどにより、適正な定員管理に努める。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135185</xdr:rowOff>
    </xdr:from>
    <xdr:to>
      <xdr:col>81</xdr:col>
      <xdr:colOff>44450</xdr:colOff>
      <xdr:row>59</xdr:row>
      <xdr:rowOff>168698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250735"/>
          <a:ext cx="8382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153952</xdr:rowOff>
    </xdr:from>
    <xdr:to>
      <xdr:col>77</xdr:col>
      <xdr:colOff>44450</xdr:colOff>
      <xdr:row>59</xdr:row>
      <xdr:rowOff>168698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69502"/>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151271</xdr:rowOff>
    </xdr:from>
    <xdr:to>
      <xdr:col>72</xdr:col>
      <xdr:colOff>203200</xdr:colOff>
      <xdr:row>59</xdr:row>
      <xdr:rowOff>153952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66821"/>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108373</xdr:rowOff>
    </xdr:from>
    <xdr:to>
      <xdr:col>68</xdr:col>
      <xdr:colOff>152400</xdr:colOff>
      <xdr:row>59</xdr:row>
      <xdr:rowOff>151271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23923"/>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84385</xdr:rowOff>
    </xdr:from>
    <xdr:to>
      <xdr:col>81</xdr:col>
      <xdr:colOff>95250</xdr:colOff>
      <xdr:row>60</xdr:row>
      <xdr:rowOff>14535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9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100912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4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117898</xdr:rowOff>
    </xdr:from>
    <xdr:to>
      <xdr:col>77</xdr:col>
      <xdr:colOff>95250</xdr:colOff>
      <xdr:row>60</xdr:row>
      <xdr:rowOff>48048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58225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0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103152</xdr:rowOff>
    </xdr:from>
    <xdr:to>
      <xdr:col>73</xdr:col>
      <xdr:colOff>44450</xdr:colOff>
      <xdr:row>60</xdr:row>
      <xdr:rowOff>33302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43479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8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100471</xdr:rowOff>
    </xdr:from>
    <xdr:to>
      <xdr:col>68</xdr:col>
      <xdr:colOff>203200</xdr:colOff>
      <xdr:row>60</xdr:row>
      <xdr:rowOff>30621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1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40798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8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57573</xdr:rowOff>
    </xdr:from>
    <xdr:to>
      <xdr:col>64</xdr:col>
      <xdr:colOff>152400</xdr:colOff>
      <xdr:row>59</xdr:row>
      <xdr:rowOff>159173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169350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債の小学校統合基幹整備事業や認定こども園整備事業の元金償還が開始したことにより、公債費が増となっている。また、公営企業債の償還の財源に充てたと認められる繰入金、一部事務組合の発行した地方債の財源に充てた負担金が増となったことに加え、分母である臨時財政対策債発行可能額が減となったことにより、単年度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84244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654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35983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27940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27940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49971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が増となったものの、地方債残高や債務負担行為に基づく支出予定額などが減となったことに加え、剰余金を財源とした財政調整基金への積立などにより充当可能基金が増加した。前年度に引き続き分子である将来負担額がマイナスとなったが、今後も地方債発行の抑制を図るなど、将来負担比率の抑制に努めつつ、その推移に注視し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32817</xdr:rowOff>
    </xdr:from>
    <xdr:to>
      <xdr:col>72</xdr:col>
      <xdr:colOff>203200</xdr:colOff>
      <xdr:row>15</xdr:row>
      <xdr:rowOff>120650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604567"/>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89764</xdr:rowOff>
    </xdr:from>
    <xdr:to>
      <xdr:col>68</xdr:col>
      <xdr:colOff>152400</xdr:colOff>
      <xdr:row>15</xdr:row>
      <xdr:rowOff>120650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661514"/>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153467</xdr:rowOff>
    </xdr:from>
    <xdr:to>
      <xdr:col>73</xdr:col>
      <xdr:colOff>44450</xdr:colOff>
      <xdr:row>15</xdr:row>
      <xdr:rowOff>83617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68394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38964</xdr:rowOff>
    </xdr:from>
    <xdr:to>
      <xdr:col>64</xdr:col>
      <xdr:colOff>152400</xdr:colOff>
      <xdr:row>15</xdr:row>
      <xdr:rowOff>140564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125341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14,995
14,832
25.26
6,795,188
6,504,827
275,225
4,302,094
5,700,845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退職手当の減などにより、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ポイント減となっている。給与構造改革の実施や各種委員報酬の見直しなどを実施しているが、こども園の直営化により類似団体内平均値を大きく上回っている。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今後も民間委託や指定管理者制度の活用を検討などを行い、最小限の職員補充に留め、総人件費の抑制に努める。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39</xdr:row>
      <xdr:rowOff>140607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20328"/>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140607</xdr:rowOff>
    </xdr:from>
    <xdr:to>
      <xdr:col>19</xdr:col>
      <xdr:colOff>187325</xdr:colOff>
      <xdr:row>40</xdr:row>
      <xdr:rowOff>78015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27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170543</xdr:rowOff>
    </xdr:from>
    <xdr:to>
      <xdr:col>15</xdr:col>
      <xdr:colOff>98425</xdr:colOff>
      <xdr:row>40</xdr:row>
      <xdr:rowOff>78015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856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170543</xdr:rowOff>
    </xdr:from>
    <xdr:to>
      <xdr:col>11</xdr:col>
      <xdr:colOff>9525</xdr:colOff>
      <xdr:row>39</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85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89807</xdr:rowOff>
    </xdr:from>
    <xdr:to>
      <xdr:col>20</xdr:col>
      <xdr:colOff>38100</xdr:colOff>
      <xdr:row>40</xdr:row>
      <xdr:rowOff>19957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4734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119743</xdr:rowOff>
    </xdr:from>
    <xdr:to>
      <xdr:col>11</xdr:col>
      <xdr:colOff>60325</xdr:colOff>
      <xdr:row>39</xdr:row>
      <xdr:rowOff>49893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34670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物件費に係る経常収支比率について、地域通貨推進や子どもギフトカード配布の委託などに加え、施設の電気代高騰による影響により、令和４年度は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に比べ高い状態が続いているが、保有施設にかかる施設維持管理経費や内部管理経費などによるものが一因であるため、今後も公共施設総合管理計画に基づき、町内公共施設の再編を進めることで、コスト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123190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159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15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18</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99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35560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60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こども園の運営にかかる経費などの減により、令和４年度は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　今後、福祉サービスなどの行政需要に適正に対応するとともに、個人給付的性格の支出については適宜見直し、改善に努める。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241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404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404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をもって下水道事業特別会計が法適用化したため、下水道事業特別会計への繰出金分が補助費に計上されたことなどで、減少したが、特別会計への繰出金については、高齢化などの影響により増加傾向にある。</a:t>
          </a:r>
        </a:p>
        <a:p>
          <a:r>
            <a:rPr kumimoji="1" lang="ja-JP" altLang="en-US" sz="1300">
              <a:latin typeface="ＭＳ Ｐゴシック" panose="020B0600070205080204" pitchFamily="50" charset="-128"/>
              <a:ea typeface="ＭＳ Ｐゴシック" panose="020B0600070205080204" pitchFamily="50" charset="-128"/>
            </a:rPr>
            <a:t>　推移を注視しつつ、引き続き適正な繰出の執行に努める。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5080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91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66040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91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66040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57</xdr:row>
      <xdr:rowOff>24130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44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令和４年度については、下水道事業特別会計への繰出金が増加したことなどにより、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ポイント増となっているが、各種団体への補助交付金の削減を進めてきた経緯もあり、類似団体内平均値を下回っている。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推移を注視しつつ、引き続き適正な補助金等の執行に努める。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87811</xdr:rowOff>
    </xdr:from>
    <xdr:to>
      <xdr:col>82</xdr:col>
      <xdr:colOff>107950</xdr:colOff>
      <xdr:row>34</xdr:row>
      <xdr:rowOff>133531</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91711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87811</xdr:rowOff>
    </xdr:from>
    <xdr:to>
      <xdr:col>78</xdr:col>
      <xdr:colOff>69850</xdr:colOff>
      <xdr:row>35</xdr:row>
      <xdr:rowOff>1270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91711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60053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020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60053</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0020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82731</xdr:rowOff>
    </xdr:from>
    <xdr:to>
      <xdr:col>82</xdr:col>
      <xdr:colOff>158750</xdr:colOff>
      <xdr:row>35</xdr:row>
      <xdr:rowOff>12881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99258</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37011</xdr:rowOff>
    </xdr:from>
    <xdr:to>
      <xdr:col>78</xdr:col>
      <xdr:colOff>120650</xdr:colOff>
      <xdr:row>34</xdr:row>
      <xdr:rowOff>138611</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148788</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3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9253</xdr:rowOff>
    </xdr:from>
    <xdr:to>
      <xdr:col>69</xdr:col>
      <xdr:colOff>142875</xdr:colOff>
      <xdr:row>35</xdr:row>
      <xdr:rowOff>110853</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121030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公債費に係る経常収支比率は令和４年度は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年度に借入れた小学校統合基幹整備事業や認定こども園整備事業などの元金償還が開始したことなどによるものである。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今後も新規発行債の抑制に努めつつ、その推移に注視していく。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76</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89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37846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37846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65278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2120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これまで類似団体内平均値を上回り硬直化していたが、令和４年度は同水準の財政構造となっている。</a:t>
          </a:r>
        </a:p>
        <a:p>
          <a:r>
            <a:rPr kumimoji="1" lang="ja-JP" altLang="en-US" sz="1300">
              <a:latin typeface="ＭＳ Ｐゴシック" panose="020B0600070205080204" pitchFamily="50" charset="-128"/>
              <a:ea typeface="ＭＳ Ｐゴシック" panose="020B0600070205080204" pitchFamily="50" charset="-128"/>
            </a:rPr>
            <a:t>　今後も、事業のスクラップ＆ビルドにより見直しを行い、歳出全般にわたりコスト削減を目指し、比率の改善に努める。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76</xdr:row>
      <xdr:rowOff>154432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1709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170915"/>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26415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629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35561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7836</xdr:rowOff>
    </xdr:from>
    <xdr:to>
      <xdr:col>29</xdr:col>
      <xdr:colOff>127000</xdr:colOff>
      <xdr:row>18</xdr:row>
      <xdr:rowOff>46685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41561"/>
          <a:ext cx="647700" cy="3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169405</xdr:rowOff>
    </xdr:from>
    <xdr:to>
      <xdr:col>26</xdr:col>
      <xdr:colOff>50800</xdr:colOff>
      <xdr:row>18</xdr:row>
      <xdr:rowOff>7836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31680"/>
          <a:ext cx="698500" cy="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169405</xdr:rowOff>
    </xdr:from>
    <xdr:to>
      <xdr:col>22</xdr:col>
      <xdr:colOff>114300</xdr:colOff>
      <xdr:row>18</xdr:row>
      <xdr:rowOff>85915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31680"/>
          <a:ext cx="698500" cy="8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85915</xdr:rowOff>
    </xdr:from>
    <xdr:to>
      <xdr:col>18</xdr:col>
      <xdr:colOff>177800</xdr:colOff>
      <xdr:row>18</xdr:row>
      <xdr:rowOff>108864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9640"/>
          <a:ext cx="698500" cy="2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167335</xdr:rowOff>
    </xdr:from>
    <xdr:to>
      <xdr:col>29</xdr:col>
      <xdr:colOff>177800</xdr:colOff>
      <xdr:row>18</xdr:row>
      <xdr:rowOff>97485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9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139412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128486</xdr:rowOff>
    </xdr:from>
    <xdr:to>
      <xdr:col>26</xdr:col>
      <xdr:colOff>101600</xdr:colOff>
      <xdr:row>18</xdr:row>
      <xdr:rowOff>58636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0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43413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118605</xdr:rowOff>
    </xdr:from>
    <xdr:to>
      <xdr:col>22</xdr:col>
      <xdr:colOff>165100</xdr:colOff>
      <xdr:row>18</xdr:row>
      <xdr:rowOff>48755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33532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35115</xdr:rowOff>
    </xdr:from>
    <xdr:to>
      <xdr:col>19</xdr:col>
      <xdr:colOff>38100</xdr:colOff>
      <xdr:row>18</xdr:row>
      <xdr:rowOff>136716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88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121493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58064</xdr:rowOff>
    </xdr:from>
    <xdr:to>
      <xdr:col>15</xdr:col>
      <xdr:colOff>101600</xdr:colOff>
      <xdr:row>18</xdr:row>
      <xdr:rowOff>159665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17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144441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109352</xdr:rowOff>
    </xdr:from>
    <xdr:to>
      <xdr:col>29</xdr:col>
      <xdr:colOff>127000</xdr:colOff>
      <xdr:row>36</xdr:row>
      <xdr:rowOff>168673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62602"/>
          <a:ext cx="647700" cy="5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167005</xdr:rowOff>
    </xdr:from>
    <xdr:to>
      <xdr:col>26</xdr:col>
      <xdr:colOff>50800</xdr:colOff>
      <xdr:row>36</xdr:row>
      <xdr:rowOff>168673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20255"/>
          <a:ext cx="698500" cy="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167005</xdr:rowOff>
    </xdr:from>
    <xdr:to>
      <xdr:col>22</xdr:col>
      <xdr:colOff>114300</xdr:colOff>
      <xdr:row>37</xdr:row>
      <xdr:rowOff>83612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20255"/>
          <a:ext cx="698500" cy="88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58397</xdr:rowOff>
    </xdr:from>
    <xdr:to>
      <xdr:col>18</xdr:col>
      <xdr:colOff>177800</xdr:colOff>
      <xdr:row>37</xdr:row>
      <xdr:rowOff>83612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83097"/>
          <a:ext cx="698500" cy="25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58552</xdr:rowOff>
    </xdr:from>
    <xdr:to>
      <xdr:col>29</xdr:col>
      <xdr:colOff>177800</xdr:colOff>
      <xdr:row>36</xdr:row>
      <xdr:rowOff>160152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11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30629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8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117873</xdr:rowOff>
    </xdr:from>
    <xdr:to>
      <xdr:col>26</xdr:col>
      <xdr:colOff>101600</xdr:colOff>
      <xdr:row>37</xdr:row>
      <xdr:rowOff>48023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7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32800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57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116205</xdr:rowOff>
    </xdr:from>
    <xdr:to>
      <xdr:col>22</xdr:col>
      <xdr:colOff>165100</xdr:colOff>
      <xdr:row>37</xdr:row>
      <xdr:rowOff>46355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6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31132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5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32812</xdr:rowOff>
    </xdr:from>
    <xdr:to>
      <xdr:col>19</xdr:col>
      <xdr:colOff>38100</xdr:colOff>
      <xdr:row>37</xdr:row>
      <xdr:rowOff>134412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57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119189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4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7597</xdr:rowOff>
    </xdr:from>
    <xdr:to>
      <xdr:col>15</xdr:col>
      <xdr:colOff>101600</xdr:colOff>
      <xdr:row>37</xdr:row>
      <xdr:rowOff>109197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3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93974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1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14,995
14,832
25.26
6,795,188
6,504,827
275,225
4,302,094
5,700,845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74063</xdr:rowOff>
    </xdr:from>
    <xdr:to>
      <xdr:col>24</xdr:col>
      <xdr:colOff>63500</xdr:colOff>
      <xdr:row>35</xdr:row>
      <xdr:rowOff>141557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074813"/>
          <a:ext cx="838200" cy="6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74063</xdr:rowOff>
    </xdr:from>
    <xdr:to>
      <xdr:col>19</xdr:col>
      <xdr:colOff>177800</xdr:colOff>
      <xdr:row>35</xdr:row>
      <xdr:rowOff>143686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074813"/>
          <a:ext cx="889000" cy="6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143686</xdr:rowOff>
    </xdr:from>
    <xdr:to>
      <xdr:col>15</xdr:col>
      <xdr:colOff>50800</xdr:colOff>
      <xdr:row>36</xdr:row>
      <xdr:rowOff>75106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14443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71720</xdr:rowOff>
    </xdr:from>
    <xdr:to>
      <xdr:col>10</xdr:col>
      <xdr:colOff>114300</xdr:colOff>
      <xdr:row>36</xdr:row>
      <xdr:rowOff>75106</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243920"/>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90757</xdr:rowOff>
    </xdr:from>
    <xdr:to>
      <xdr:col>24</xdr:col>
      <xdr:colOff>114300</xdr:colOff>
      <xdr:row>36</xdr:row>
      <xdr:rowOff>20907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69184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6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23263</xdr:rowOff>
    </xdr:from>
    <xdr:to>
      <xdr:col>20</xdr:col>
      <xdr:colOff>38100</xdr:colOff>
      <xdr:row>35</xdr:row>
      <xdr:rowOff>124863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141390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9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92886</xdr:rowOff>
    </xdr:from>
    <xdr:to>
      <xdr:col>15</xdr:col>
      <xdr:colOff>101600</xdr:colOff>
      <xdr:row>36</xdr:row>
      <xdr:rowOff>23036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1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24306</xdr:rowOff>
    </xdr:from>
    <xdr:to>
      <xdr:col>10</xdr:col>
      <xdr:colOff>165100</xdr:colOff>
      <xdr:row>36</xdr:row>
      <xdr:rowOff>125906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9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20920</xdr:rowOff>
    </xdr:from>
    <xdr:to>
      <xdr:col>6</xdr:col>
      <xdr:colOff>38100</xdr:colOff>
      <xdr:row>36</xdr:row>
      <xdr:rowOff>122520</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139047</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6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6858</xdr:rowOff>
    </xdr:from>
    <xdr:to>
      <xdr:col>24</xdr:col>
      <xdr:colOff>63500</xdr:colOff>
      <xdr:row>58</xdr:row>
      <xdr:rowOff>13043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79508"/>
          <a:ext cx="838200" cy="17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13043</xdr:rowOff>
    </xdr:from>
    <xdr:to>
      <xdr:col>19</xdr:col>
      <xdr:colOff>177800</xdr:colOff>
      <xdr:row>58</xdr:row>
      <xdr:rowOff>61125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57143"/>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61125</xdr:rowOff>
    </xdr:from>
    <xdr:to>
      <xdr:col>15</xdr:col>
      <xdr:colOff>50800</xdr:colOff>
      <xdr:row>58</xdr:row>
      <xdr:rowOff>144132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05225"/>
          <a:ext cx="8890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144132</xdr:rowOff>
    </xdr:from>
    <xdr:to>
      <xdr:col>10</xdr:col>
      <xdr:colOff>114300</xdr:colOff>
      <xdr:row>59</xdr:row>
      <xdr:rowOff>32283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88232"/>
          <a:ext cx="889000" cy="5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127508</xdr:rowOff>
    </xdr:from>
    <xdr:to>
      <xdr:col>24</xdr:col>
      <xdr:colOff>114300</xdr:colOff>
      <xdr:row>57</xdr:row>
      <xdr:rowOff>57658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105935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133693</xdr:rowOff>
    </xdr:from>
    <xdr:to>
      <xdr:col>20</xdr:col>
      <xdr:colOff>38100</xdr:colOff>
      <xdr:row>58</xdr:row>
      <xdr:rowOff>63843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54970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10325</xdr:rowOff>
    </xdr:from>
    <xdr:to>
      <xdr:col>15</xdr:col>
      <xdr:colOff>101600</xdr:colOff>
      <xdr:row>58</xdr:row>
      <xdr:rowOff>111925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93332</xdr:rowOff>
    </xdr:from>
    <xdr:to>
      <xdr:col>10</xdr:col>
      <xdr:colOff>165100</xdr:colOff>
      <xdr:row>59</xdr:row>
      <xdr:rowOff>23482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3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14609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3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152933</xdr:rowOff>
    </xdr:from>
    <xdr:to>
      <xdr:col>6</xdr:col>
      <xdr:colOff>38100</xdr:colOff>
      <xdr:row>59</xdr:row>
      <xdr:rowOff>83083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9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74210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8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114325</xdr:rowOff>
    </xdr:from>
    <xdr:to>
      <xdr:col>24</xdr:col>
      <xdr:colOff>63500</xdr:colOff>
      <xdr:row>78</xdr:row>
      <xdr:rowOff>121024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87425"/>
          <a:ext cx="8382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118692</xdr:rowOff>
    </xdr:from>
    <xdr:to>
      <xdr:col>19</xdr:col>
      <xdr:colOff>177800</xdr:colOff>
      <xdr:row>78</xdr:row>
      <xdr:rowOff>121024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9179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118692</xdr:rowOff>
    </xdr:from>
    <xdr:to>
      <xdr:col>15</xdr:col>
      <xdr:colOff>50800</xdr:colOff>
      <xdr:row>78</xdr:row>
      <xdr:rowOff>121115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9179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114005</xdr:rowOff>
    </xdr:from>
    <xdr:to>
      <xdr:col>10</xdr:col>
      <xdr:colOff>114300</xdr:colOff>
      <xdr:row>78</xdr:row>
      <xdr:rowOff>121115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87105"/>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63525</xdr:rowOff>
    </xdr:from>
    <xdr:to>
      <xdr:col>24</xdr:col>
      <xdr:colOff>114300</xdr:colOff>
      <xdr:row>78</xdr:row>
      <xdr:rowOff>165125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149902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70224</xdr:rowOff>
    </xdr:from>
    <xdr:to>
      <xdr:col>20</xdr:col>
      <xdr:colOff>38100</xdr:colOff>
      <xdr:row>79</xdr:row>
      <xdr:rowOff>374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162951</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36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67892</xdr:rowOff>
    </xdr:from>
    <xdr:to>
      <xdr:col>15</xdr:col>
      <xdr:colOff>101600</xdr:colOff>
      <xdr:row>78</xdr:row>
      <xdr:rowOff>169492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160619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3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70315</xdr:rowOff>
    </xdr:from>
    <xdr:to>
      <xdr:col>10</xdr:col>
      <xdr:colOff>165100</xdr:colOff>
      <xdr:row>79</xdr:row>
      <xdr:rowOff>465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163042</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36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63205</xdr:rowOff>
    </xdr:from>
    <xdr:to>
      <xdr:col>6</xdr:col>
      <xdr:colOff>38100</xdr:colOff>
      <xdr:row>78</xdr:row>
      <xdr:rowOff>164805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155932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1588</xdr:rowOff>
    </xdr:from>
    <xdr:to>
      <xdr:col>24</xdr:col>
      <xdr:colOff>63500</xdr:colOff>
      <xdr:row>95</xdr:row>
      <xdr:rowOff>152564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89338"/>
          <a:ext cx="838200" cy="15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152564</xdr:rowOff>
    </xdr:from>
    <xdr:to>
      <xdr:col>19</xdr:col>
      <xdr:colOff>177800</xdr:colOff>
      <xdr:row>96</xdr:row>
      <xdr:rowOff>58522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40314"/>
          <a:ext cx="889000" cy="7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58522</xdr:rowOff>
    </xdr:from>
    <xdr:to>
      <xdr:col>15</xdr:col>
      <xdr:colOff>50800</xdr:colOff>
      <xdr:row>96</xdr:row>
      <xdr:rowOff>137237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17722"/>
          <a:ext cx="8890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137237</xdr:rowOff>
    </xdr:from>
    <xdr:to>
      <xdr:col>10</xdr:col>
      <xdr:colOff>114300</xdr:colOff>
      <xdr:row>97</xdr:row>
      <xdr:rowOff>21286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96437"/>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122238</xdr:rowOff>
    </xdr:from>
    <xdr:to>
      <xdr:col>24</xdr:col>
      <xdr:colOff>114300</xdr:colOff>
      <xdr:row>95</xdr:row>
      <xdr:rowOff>52388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145115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101764</xdr:rowOff>
    </xdr:from>
    <xdr:to>
      <xdr:col>20</xdr:col>
      <xdr:colOff>38100</xdr:colOff>
      <xdr:row>96</xdr:row>
      <xdr:rowOff>31914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8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23041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48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7722</xdr:rowOff>
    </xdr:from>
    <xdr:to>
      <xdr:col>15</xdr:col>
      <xdr:colOff>101600</xdr:colOff>
      <xdr:row>96</xdr:row>
      <xdr:rowOff>109322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100449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86437</xdr:rowOff>
    </xdr:from>
    <xdr:to>
      <xdr:col>10</xdr:col>
      <xdr:colOff>165100</xdr:colOff>
      <xdr:row>97</xdr:row>
      <xdr:rowOff>16587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4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141936</xdr:rowOff>
    </xdr:from>
    <xdr:to>
      <xdr:col>6</xdr:col>
      <xdr:colOff>38100</xdr:colOff>
      <xdr:row>97</xdr:row>
      <xdr:rowOff>72086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0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63213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148327</xdr:rowOff>
    </xdr:from>
    <xdr:to>
      <xdr:col>55</xdr:col>
      <xdr:colOff>0</xdr:colOff>
      <xdr:row>37</xdr:row>
      <xdr:rowOff>39427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20527"/>
          <a:ext cx="838200" cy="6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91232</xdr:rowOff>
    </xdr:from>
    <xdr:to>
      <xdr:col>50</xdr:col>
      <xdr:colOff>114300</xdr:colOff>
      <xdr:row>36</xdr:row>
      <xdr:rowOff>148327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920532"/>
          <a:ext cx="889000" cy="39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91232</xdr:rowOff>
    </xdr:from>
    <xdr:to>
      <xdr:col>45</xdr:col>
      <xdr:colOff>177800</xdr:colOff>
      <xdr:row>37</xdr:row>
      <xdr:rowOff>73758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920532"/>
          <a:ext cx="889000" cy="4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73758</xdr:rowOff>
    </xdr:from>
    <xdr:to>
      <xdr:col>41</xdr:col>
      <xdr:colOff>50800</xdr:colOff>
      <xdr:row>37</xdr:row>
      <xdr:rowOff>140230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17408"/>
          <a:ext cx="889000" cy="6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160077</xdr:rowOff>
    </xdr:from>
    <xdr:to>
      <xdr:col>55</xdr:col>
      <xdr:colOff>50800</xdr:colOff>
      <xdr:row>37</xdr:row>
      <xdr:rowOff>90227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75004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97527</xdr:rowOff>
    </xdr:from>
    <xdr:to>
      <xdr:col>50</xdr:col>
      <xdr:colOff>165100</xdr:colOff>
      <xdr:row>37</xdr:row>
      <xdr:rowOff>27677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18804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6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40432</xdr:rowOff>
    </xdr:from>
    <xdr:to>
      <xdr:col>46</xdr:col>
      <xdr:colOff>38100</xdr:colOff>
      <xdr:row>34</xdr:row>
      <xdr:rowOff>142032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6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133159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9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22958</xdr:rowOff>
    </xdr:from>
    <xdr:to>
      <xdr:col>41</xdr:col>
      <xdr:colOff>101600</xdr:colOff>
      <xdr:row>37</xdr:row>
      <xdr:rowOff>124558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115685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89430</xdr:rowOff>
    </xdr:from>
    <xdr:to>
      <xdr:col>36</xdr:col>
      <xdr:colOff>165100</xdr:colOff>
      <xdr:row>38</xdr:row>
      <xdr:rowOff>19580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10707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139662</xdr:rowOff>
    </xdr:from>
    <xdr:to>
      <xdr:col>55</xdr:col>
      <xdr:colOff>0</xdr:colOff>
      <xdr:row>58</xdr:row>
      <xdr:rowOff>110645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912312"/>
          <a:ext cx="838200" cy="14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139662</xdr:rowOff>
    </xdr:from>
    <xdr:to>
      <xdr:col>50</xdr:col>
      <xdr:colOff>114300</xdr:colOff>
      <xdr:row>58</xdr:row>
      <xdr:rowOff>14823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12312"/>
          <a:ext cx="889000" cy="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146070</xdr:rowOff>
    </xdr:from>
    <xdr:to>
      <xdr:col>45</xdr:col>
      <xdr:colOff>177800</xdr:colOff>
      <xdr:row>58</xdr:row>
      <xdr:rowOff>14823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75820"/>
          <a:ext cx="889000" cy="38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146070</xdr:rowOff>
    </xdr:from>
    <xdr:to>
      <xdr:col>41</xdr:col>
      <xdr:colOff>50800</xdr:colOff>
      <xdr:row>57</xdr:row>
      <xdr:rowOff>2053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75820"/>
          <a:ext cx="889000" cy="19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59845</xdr:rowOff>
    </xdr:from>
    <xdr:to>
      <xdr:col>55</xdr:col>
      <xdr:colOff>50800</xdr:colOff>
      <xdr:row>58</xdr:row>
      <xdr:rowOff>161445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100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146222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1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88862</xdr:rowOff>
    </xdr:from>
    <xdr:to>
      <xdr:col>50</xdr:col>
      <xdr:colOff>165100</xdr:colOff>
      <xdr:row>58</xdr:row>
      <xdr:rowOff>19012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10139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135473</xdr:rowOff>
    </xdr:from>
    <xdr:to>
      <xdr:col>46</xdr:col>
      <xdr:colOff>38100</xdr:colOff>
      <xdr:row>58</xdr:row>
      <xdr:rowOff>65623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0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56750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95270</xdr:rowOff>
    </xdr:from>
    <xdr:to>
      <xdr:col>41</xdr:col>
      <xdr:colOff>101600</xdr:colOff>
      <xdr:row>56</xdr:row>
      <xdr:rowOff>25420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2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16547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1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122703</xdr:rowOff>
    </xdr:from>
    <xdr:to>
      <xdr:col>36</xdr:col>
      <xdr:colOff>165100</xdr:colOff>
      <xdr:row>57</xdr:row>
      <xdr:rowOff>52853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43980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1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1530</xdr:rowOff>
    </xdr:from>
    <xdr:to>
      <xdr:col>55</xdr:col>
      <xdr:colOff>0</xdr:colOff>
      <xdr:row>79</xdr:row>
      <xdr:rowOff>40717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46080"/>
          <a:ext cx="838200" cy="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169551</xdr:rowOff>
    </xdr:from>
    <xdr:to>
      <xdr:col>50</xdr:col>
      <xdr:colOff>114300</xdr:colOff>
      <xdr:row>79</xdr:row>
      <xdr:rowOff>1530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4265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169551</xdr:rowOff>
    </xdr:from>
    <xdr:to>
      <xdr:col>45</xdr:col>
      <xdr:colOff>177800</xdr:colOff>
      <xdr:row>79</xdr:row>
      <xdr:rowOff>11588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4265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11588</xdr:rowOff>
    </xdr:from>
    <xdr:to>
      <xdr:col>41</xdr:col>
      <xdr:colOff>50800</xdr:colOff>
      <xdr:row>79</xdr:row>
      <xdr:rowOff>29039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56138"/>
          <a:ext cx="889000" cy="1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161367</xdr:rowOff>
    </xdr:from>
    <xdr:to>
      <xdr:col>55</xdr:col>
      <xdr:colOff>50800</xdr:colOff>
      <xdr:row>79</xdr:row>
      <xdr:rowOff>91517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76294</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122180</xdr:rowOff>
    </xdr:from>
    <xdr:to>
      <xdr:col>50</xdr:col>
      <xdr:colOff>165100</xdr:colOff>
      <xdr:row>79</xdr:row>
      <xdr:rowOff>52330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43457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118751</xdr:rowOff>
    </xdr:from>
    <xdr:to>
      <xdr:col>46</xdr:col>
      <xdr:colOff>38100</xdr:colOff>
      <xdr:row>79</xdr:row>
      <xdr:rowOff>48901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40028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132238</xdr:rowOff>
    </xdr:from>
    <xdr:to>
      <xdr:col>41</xdr:col>
      <xdr:colOff>101600</xdr:colOff>
      <xdr:row>79</xdr:row>
      <xdr:rowOff>62388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53515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9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149689</xdr:rowOff>
    </xdr:from>
    <xdr:to>
      <xdr:col>36</xdr:col>
      <xdr:colOff>165100</xdr:colOff>
      <xdr:row>79</xdr:row>
      <xdr:rowOff>79839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70966</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1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29705</xdr:rowOff>
    </xdr:from>
    <xdr:to>
      <xdr:col>55</xdr:col>
      <xdr:colOff>0</xdr:colOff>
      <xdr:row>98</xdr:row>
      <xdr:rowOff>66687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60355"/>
          <a:ext cx="838200" cy="20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29705</xdr:rowOff>
    </xdr:from>
    <xdr:to>
      <xdr:col>50</xdr:col>
      <xdr:colOff>114300</xdr:colOff>
      <xdr:row>97</xdr:row>
      <xdr:rowOff>113361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60355"/>
          <a:ext cx="889000" cy="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152718</xdr:rowOff>
    </xdr:from>
    <xdr:to>
      <xdr:col>45</xdr:col>
      <xdr:colOff>177800</xdr:colOff>
      <xdr:row>97</xdr:row>
      <xdr:rowOff>113361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097568"/>
          <a:ext cx="889000" cy="64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152718</xdr:rowOff>
    </xdr:from>
    <xdr:to>
      <xdr:col>41</xdr:col>
      <xdr:colOff>50800</xdr:colOff>
      <xdr:row>95</xdr:row>
      <xdr:rowOff>122238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097568"/>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24210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15887</xdr:rowOff>
    </xdr:from>
    <xdr:to>
      <xdr:col>55</xdr:col>
      <xdr:colOff>50800</xdr:colOff>
      <xdr:row>98</xdr:row>
      <xdr:rowOff>117487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102264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150355</xdr:rowOff>
    </xdr:from>
    <xdr:to>
      <xdr:col>50</xdr:col>
      <xdr:colOff>165100</xdr:colOff>
      <xdr:row>97</xdr:row>
      <xdr:rowOff>80505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71632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62561</xdr:rowOff>
    </xdr:from>
    <xdr:to>
      <xdr:col>46</xdr:col>
      <xdr:colOff>38100</xdr:colOff>
      <xdr:row>97</xdr:row>
      <xdr:rowOff>164161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155288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101918</xdr:rowOff>
    </xdr:from>
    <xdr:to>
      <xdr:col>41</xdr:col>
      <xdr:colOff>101600</xdr:colOff>
      <xdr:row>94</xdr:row>
      <xdr:rowOff>32068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48595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71438</xdr:rowOff>
    </xdr:from>
    <xdr:to>
      <xdr:col>36</xdr:col>
      <xdr:colOff>165100</xdr:colOff>
      <xdr:row>96</xdr:row>
      <xdr:rowOff>1588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18115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84112</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99212"/>
          <a:ext cx="8890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38092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33312</xdr:rowOff>
    </xdr:from>
    <xdr:to>
      <xdr:col>67</xdr:col>
      <xdr:colOff>101600</xdr:colOff>
      <xdr:row>38</xdr:row>
      <xdr:rowOff>134912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151439</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32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90711</xdr:rowOff>
    </xdr:from>
    <xdr:to>
      <xdr:col>85</xdr:col>
      <xdr:colOff>127000</xdr:colOff>
      <xdr:row>77</xdr:row>
      <xdr:rowOff>97135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92361"/>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97135</xdr:rowOff>
    </xdr:from>
    <xdr:to>
      <xdr:col>81</xdr:col>
      <xdr:colOff>50800</xdr:colOff>
      <xdr:row>77</xdr:row>
      <xdr:rowOff>97203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98785"/>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97203</xdr:rowOff>
    </xdr:from>
    <xdr:to>
      <xdr:col>76</xdr:col>
      <xdr:colOff>114300</xdr:colOff>
      <xdr:row>77</xdr:row>
      <xdr:rowOff>116931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98853"/>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98194</xdr:rowOff>
    </xdr:from>
    <xdr:to>
      <xdr:col>71</xdr:col>
      <xdr:colOff>177800</xdr:colOff>
      <xdr:row>77</xdr:row>
      <xdr:rowOff>116931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99844"/>
          <a:ext cx="889000" cy="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39911</xdr:rowOff>
    </xdr:from>
    <xdr:to>
      <xdr:col>85</xdr:col>
      <xdr:colOff>177800</xdr:colOff>
      <xdr:row>77</xdr:row>
      <xdr:rowOff>141511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18338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46335</xdr:rowOff>
    </xdr:from>
    <xdr:to>
      <xdr:col>81</xdr:col>
      <xdr:colOff>101600</xdr:colOff>
      <xdr:row>77</xdr:row>
      <xdr:rowOff>147935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139062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4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46403</xdr:rowOff>
    </xdr:from>
    <xdr:to>
      <xdr:col>76</xdr:col>
      <xdr:colOff>165100</xdr:colOff>
      <xdr:row>77</xdr:row>
      <xdr:rowOff>148003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4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139130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4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66131</xdr:rowOff>
    </xdr:from>
    <xdr:to>
      <xdr:col>72</xdr:col>
      <xdr:colOff>38100</xdr:colOff>
      <xdr:row>77</xdr:row>
      <xdr:rowOff>167731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158858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47394</xdr:rowOff>
    </xdr:from>
    <xdr:to>
      <xdr:col>67</xdr:col>
      <xdr:colOff>101600</xdr:colOff>
      <xdr:row>77</xdr:row>
      <xdr:rowOff>148994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140121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4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13500</xdr:rowOff>
    </xdr:from>
    <xdr:to>
      <xdr:col>85</xdr:col>
      <xdr:colOff>127000</xdr:colOff>
      <xdr:row>98</xdr:row>
      <xdr:rowOff>64846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15600"/>
          <a:ext cx="838200" cy="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13500</xdr:rowOff>
    </xdr:from>
    <xdr:to>
      <xdr:col>81</xdr:col>
      <xdr:colOff>50800</xdr:colOff>
      <xdr:row>98</xdr:row>
      <xdr:rowOff>155690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15600"/>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155690</xdr:rowOff>
    </xdr:from>
    <xdr:to>
      <xdr:col>76</xdr:col>
      <xdr:colOff>114300</xdr:colOff>
      <xdr:row>99</xdr:row>
      <xdr:rowOff>31623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57790"/>
          <a:ext cx="889000" cy="4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30848</xdr:rowOff>
    </xdr:from>
    <xdr:to>
      <xdr:col>71</xdr:col>
      <xdr:colOff>177800</xdr:colOff>
      <xdr:row>99</xdr:row>
      <xdr:rowOff>31623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7004398"/>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14046</xdr:rowOff>
    </xdr:from>
    <xdr:to>
      <xdr:col>85</xdr:col>
      <xdr:colOff>177800</xdr:colOff>
      <xdr:row>98</xdr:row>
      <xdr:rowOff>115646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1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100423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134150</xdr:rowOff>
    </xdr:from>
    <xdr:to>
      <xdr:col>81</xdr:col>
      <xdr:colOff>101600</xdr:colOff>
      <xdr:row>98</xdr:row>
      <xdr:rowOff>64300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55427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104890</xdr:rowOff>
    </xdr:from>
    <xdr:to>
      <xdr:col>76</xdr:col>
      <xdr:colOff>165100</xdr:colOff>
      <xdr:row>99</xdr:row>
      <xdr:rowOff>35040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26167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9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152273</xdr:rowOff>
    </xdr:from>
    <xdr:to>
      <xdr:col>72</xdr:col>
      <xdr:colOff>38100</xdr:colOff>
      <xdr:row>99</xdr:row>
      <xdr:rowOff>82423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5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73550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4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151498</xdr:rowOff>
    </xdr:from>
    <xdr:to>
      <xdr:col>67</xdr:col>
      <xdr:colOff>101600</xdr:colOff>
      <xdr:row>99</xdr:row>
      <xdr:rowOff>81648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72775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4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1625</xdr:rowOff>
    </xdr:from>
    <xdr:to>
      <xdr:col>102</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4572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122275</xdr:rowOff>
    </xdr:from>
    <xdr:to>
      <xdr:col>98</xdr:col>
      <xdr:colOff>38100</xdr:colOff>
      <xdr:row>58</xdr:row>
      <xdr:rowOff>52425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43552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998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59412</xdr:rowOff>
    </xdr:from>
    <xdr:to>
      <xdr:col>116</xdr:col>
      <xdr:colOff>63500</xdr:colOff>
      <xdr:row>77</xdr:row>
      <xdr:rowOff>79301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61062"/>
          <a:ext cx="8382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65731</xdr:rowOff>
    </xdr:from>
    <xdr:to>
      <xdr:col>111</xdr:col>
      <xdr:colOff>177800</xdr:colOff>
      <xdr:row>77</xdr:row>
      <xdr:rowOff>79301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67381"/>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65731</xdr:rowOff>
    </xdr:from>
    <xdr:to>
      <xdr:col>107</xdr:col>
      <xdr:colOff>50800</xdr:colOff>
      <xdr:row>77</xdr:row>
      <xdr:rowOff>110685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67381"/>
          <a:ext cx="889000" cy="4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119566</xdr:rowOff>
    </xdr:from>
    <xdr:to>
      <xdr:col>102</xdr:col>
      <xdr:colOff>114300</xdr:colOff>
      <xdr:row>77</xdr:row>
      <xdr:rowOff>110685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49766"/>
          <a:ext cx="889000" cy="16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8612</xdr:rowOff>
    </xdr:from>
    <xdr:to>
      <xdr:col>116</xdr:col>
      <xdr:colOff>114300</xdr:colOff>
      <xdr:row>77</xdr:row>
      <xdr:rowOff>110212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158489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8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28501</xdr:rowOff>
    </xdr:from>
    <xdr:to>
      <xdr:col>112</xdr:col>
      <xdr:colOff>38100</xdr:colOff>
      <xdr:row>77</xdr:row>
      <xdr:rowOff>130101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121228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2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14931</xdr:rowOff>
    </xdr:from>
    <xdr:to>
      <xdr:col>107</xdr:col>
      <xdr:colOff>101600</xdr:colOff>
      <xdr:row>77</xdr:row>
      <xdr:rowOff>116531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1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107658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59885</xdr:rowOff>
    </xdr:from>
    <xdr:to>
      <xdr:col>102</xdr:col>
      <xdr:colOff>165100</xdr:colOff>
      <xdr:row>77</xdr:row>
      <xdr:rowOff>161485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152612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5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68766</xdr:rowOff>
    </xdr:from>
    <xdr:to>
      <xdr:col>98</xdr:col>
      <xdr:colOff>38100</xdr:colOff>
      <xdr:row>76</xdr:row>
      <xdr:rowOff>170366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161493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9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433,800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人件費は、退職手当の減などにより、住民一人当たり</a:t>
          </a:r>
          <a:r>
            <a:rPr kumimoji="1" lang="en-US" altLang="ja-JP" sz="1300">
              <a:latin typeface="ＭＳ Ｐゴシック" panose="020B0600070205080204" pitchFamily="50" charset="-128"/>
              <a:ea typeface="ＭＳ Ｐゴシック" panose="020B0600070205080204" pitchFamily="50" charset="-128"/>
            </a:rPr>
            <a:t>87,870</a:t>
          </a:r>
          <a:r>
            <a:rPr kumimoji="1" lang="ja-JP" altLang="en-US" sz="1300">
              <a:latin typeface="ＭＳ Ｐゴシック" panose="020B0600070205080204" pitchFamily="50" charset="-128"/>
              <a:ea typeface="ＭＳ Ｐゴシック" panose="020B0600070205080204" pitchFamily="50" charset="-128"/>
            </a:rPr>
            <a:t>円となり、類似団体内平均値より下回っている。物件費は、地域通貨推進や子どもギフトカード配布の委託料の増などにより、住民一人当たり</a:t>
          </a:r>
          <a:r>
            <a:rPr kumimoji="1" lang="en-US" altLang="ja-JP" sz="1300">
              <a:latin typeface="ＭＳ Ｐゴシック" panose="020B0600070205080204" pitchFamily="50" charset="-128"/>
              <a:ea typeface="ＭＳ Ｐゴシック" panose="020B0600070205080204" pitchFamily="50" charset="-128"/>
            </a:rPr>
            <a:t>89,960</a:t>
          </a:r>
          <a:r>
            <a:rPr kumimoji="1" lang="ja-JP" altLang="en-US" sz="1300">
              <a:latin typeface="ＭＳ Ｐゴシック" panose="020B0600070205080204" pitchFamily="50" charset="-128"/>
              <a:ea typeface="ＭＳ Ｐゴシック" panose="020B0600070205080204" pitchFamily="50" charset="-128"/>
            </a:rPr>
            <a:t>円となったが、類似団体平均値より下回っている。扶助費は、電力・ガス・食料品等価格高騰緊急支援金の増などにより、住民一人当たり</a:t>
          </a:r>
          <a:r>
            <a:rPr kumimoji="1" lang="en-US" altLang="ja-JP" sz="1300">
              <a:latin typeface="ＭＳ Ｐゴシック" panose="020B0600070205080204" pitchFamily="50" charset="-128"/>
              <a:ea typeface="ＭＳ Ｐゴシック" panose="020B0600070205080204" pitchFamily="50" charset="-128"/>
            </a:rPr>
            <a:t>87,375</a:t>
          </a:r>
          <a:r>
            <a:rPr kumimoji="1" lang="ja-JP" altLang="en-US" sz="1300">
              <a:latin typeface="ＭＳ Ｐゴシック" panose="020B0600070205080204" pitchFamily="50" charset="-128"/>
              <a:ea typeface="ＭＳ Ｐゴシック" panose="020B0600070205080204" pitchFamily="50" charset="-128"/>
            </a:rPr>
            <a:t>円となり、類似団体内平均値と同水準となっている。補助費等は、子育て世帯臨時特別給付金の減などにより、住民一人当たり</a:t>
          </a:r>
          <a:r>
            <a:rPr kumimoji="1" lang="en-US" altLang="ja-JP" sz="1300">
              <a:latin typeface="ＭＳ Ｐゴシック" panose="020B0600070205080204" pitchFamily="50" charset="-128"/>
              <a:ea typeface="ＭＳ Ｐゴシック" panose="020B0600070205080204" pitchFamily="50" charset="-128"/>
            </a:rPr>
            <a:t>59,432</a:t>
          </a:r>
          <a:r>
            <a:rPr kumimoji="1" lang="ja-JP" altLang="en-US" sz="1300">
              <a:latin typeface="ＭＳ Ｐゴシック" panose="020B0600070205080204" pitchFamily="50" charset="-128"/>
              <a:ea typeface="ＭＳ Ｐゴシック" panose="020B0600070205080204" pitchFamily="50" charset="-128"/>
            </a:rPr>
            <a:t>円となり、類似団体内平均値より下回っている。普通建設事業費は、大規模事業の適切な取捨選択により、住民一人当たり</a:t>
          </a:r>
          <a:r>
            <a:rPr kumimoji="1" lang="en-US" altLang="ja-JP" sz="1300">
              <a:latin typeface="ＭＳ Ｐゴシック" panose="020B0600070205080204" pitchFamily="50" charset="-128"/>
              <a:ea typeface="ＭＳ Ｐゴシック" panose="020B0600070205080204" pitchFamily="50" charset="-128"/>
            </a:rPr>
            <a:t>13,813</a:t>
          </a:r>
          <a:r>
            <a:rPr kumimoji="1" lang="ja-JP" altLang="en-US" sz="1300">
              <a:latin typeface="ＭＳ Ｐゴシック" panose="020B0600070205080204" pitchFamily="50" charset="-128"/>
              <a:ea typeface="ＭＳ Ｐゴシック" panose="020B0600070205080204" pitchFamily="50" charset="-128"/>
            </a:rPr>
            <a:t>円となり、類似団体平均値を大きく下回る状況が近年続いている。公債費は、平成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年度に借入れた小学校統合基幹整備事業や認定こども園整備事業などの元金償還が開始したことにより、住民一人当たり</a:t>
          </a:r>
          <a:r>
            <a:rPr kumimoji="1" lang="en-US" altLang="ja-JP" sz="1300">
              <a:latin typeface="ＭＳ Ｐゴシック" panose="020B0600070205080204" pitchFamily="50" charset="-128"/>
              <a:ea typeface="ＭＳ Ｐゴシック" panose="020B0600070205080204" pitchFamily="50" charset="-128"/>
            </a:rPr>
            <a:t>38,929</a:t>
          </a:r>
          <a:r>
            <a:rPr kumimoji="1" lang="ja-JP" altLang="en-US" sz="1300">
              <a:latin typeface="ＭＳ Ｐゴシック" panose="020B0600070205080204" pitchFamily="50" charset="-128"/>
              <a:ea typeface="ＭＳ Ｐゴシック" panose="020B0600070205080204" pitchFamily="50" charset="-128"/>
            </a:rPr>
            <a:t>円となったが、類似団体平均値より下回っている。積立金は、減債基金積立金の減などにり、</a:t>
          </a:r>
          <a:r>
            <a:rPr kumimoji="1" lang="en-US" altLang="ja-JP" sz="1300">
              <a:latin typeface="ＭＳ Ｐゴシック" panose="020B0600070205080204" pitchFamily="50" charset="-128"/>
              <a:ea typeface="ＭＳ Ｐゴシック" panose="020B0600070205080204" pitchFamily="50" charset="-128"/>
            </a:rPr>
            <a:t>11,894</a:t>
          </a:r>
          <a:r>
            <a:rPr kumimoji="1" lang="ja-JP" altLang="en-US" sz="1300">
              <a:latin typeface="ＭＳ Ｐゴシック" panose="020B0600070205080204" pitchFamily="50" charset="-128"/>
              <a:ea typeface="ＭＳ Ｐゴシック" panose="020B0600070205080204" pitchFamily="50" charset="-128"/>
            </a:rPr>
            <a:t>円となり、類似団体内平均値より大きく下回っている。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14,995
14,832
25.26
6,795,188
6,504,827
275,225
4,302,094
5,700,845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99205</xdr:rowOff>
    </xdr:from>
    <xdr:to>
      <xdr:col>24</xdr:col>
      <xdr:colOff>63500</xdr:colOff>
      <xdr:row>32</xdr:row>
      <xdr:rowOff>151783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8560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147211</xdr:rowOff>
    </xdr:from>
    <xdr:to>
      <xdr:col>19</xdr:col>
      <xdr:colOff>177800</xdr:colOff>
      <xdr:row>32</xdr:row>
      <xdr:rowOff>151783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462161"/>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62629</xdr:rowOff>
    </xdr:from>
    <xdr:to>
      <xdr:col>15</xdr:col>
      <xdr:colOff>50800</xdr:colOff>
      <xdr:row>31</xdr:row>
      <xdr:rowOff>147211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77579"/>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62629</xdr:rowOff>
    </xdr:from>
    <xdr:to>
      <xdr:col>10</xdr:col>
      <xdr:colOff>114300</xdr:colOff>
      <xdr:row>31</xdr:row>
      <xdr:rowOff>139047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77579"/>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48405</xdr:rowOff>
    </xdr:from>
    <xdr:to>
      <xdr:col>24</xdr:col>
      <xdr:colOff>114300</xdr:colOff>
      <xdr:row>32</xdr:row>
      <xdr:rowOff>150005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71282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8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100983</xdr:rowOff>
    </xdr:from>
    <xdr:to>
      <xdr:col>20</xdr:col>
      <xdr:colOff>38100</xdr:colOff>
      <xdr:row>33</xdr:row>
      <xdr:rowOff>31133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47660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6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96411</xdr:rowOff>
    </xdr:from>
    <xdr:to>
      <xdr:col>15</xdr:col>
      <xdr:colOff>101600</xdr:colOff>
      <xdr:row>32</xdr:row>
      <xdr:rowOff>26561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43088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8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11829</xdr:rowOff>
    </xdr:from>
    <xdr:to>
      <xdr:col>10</xdr:col>
      <xdr:colOff>165100</xdr:colOff>
      <xdr:row>31</xdr:row>
      <xdr:rowOff>113429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129956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0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88247</xdr:rowOff>
    </xdr:from>
    <xdr:to>
      <xdr:col>6</xdr:col>
      <xdr:colOff>38100</xdr:colOff>
      <xdr:row>32</xdr:row>
      <xdr:rowOff>18397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34924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139586</xdr:rowOff>
    </xdr:from>
    <xdr:to>
      <xdr:col>24</xdr:col>
      <xdr:colOff>63500</xdr:colOff>
      <xdr:row>56</xdr:row>
      <xdr:rowOff>159255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40786"/>
          <a:ext cx="838200" cy="1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83935</xdr:rowOff>
    </xdr:from>
    <xdr:to>
      <xdr:col>19</xdr:col>
      <xdr:colOff>177800</xdr:colOff>
      <xdr:row>56</xdr:row>
      <xdr:rowOff>139586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42235"/>
          <a:ext cx="889000" cy="39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83935</xdr:rowOff>
    </xdr:from>
    <xdr:to>
      <xdr:col>15</xdr:col>
      <xdr:colOff>50800</xdr:colOff>
      <xdr:row>57</xdr:row>
      <xdr:rowOff>47647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42235"/>
          <a:ext cx="889000" cy="47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47647</xdr:rowOff>
    </xdr:from>
    <xdr:to>
      <xdr:col>10</xdr:col>
      <xdr:colOff>114300</xdr:colOff>
      <xdr:row>57</xdr:row>
      <xdr:rowOff>62058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20297"/>
          <a:ext cx="8890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108455</xdr:rowOff>
    </xdr:from>
    <xdr:to>
      <xdr:col>24</xdr:col>
      <xdr:colOff>114300</xdr:colOff>
      <xdr:row>57</xdr:row>
      <xdr:rowOff>38605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23382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2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88786</xdr:rowOff>
    </xdr:from>
    <xdr:to>
      <xdr:col>20</xdr:col>
      <xdr:colOff>38100</xdr:colOff>
      <xdr:row>57</xdr:row>
      <xdr:rowOff>18936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8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33135</xdr:rowOff>
    </xdr:from>
    <xdr:to>
      <xdr:col>15</xdr:col>
      <xdr:colOff>101600</xdr:colOff>
      <xdr:row>54</xdr:row>
      <xdr:rowOff>134735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9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125862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8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168297</xdr:rowOff>
    </xdr:from>
    <xdr:to>
      <xdr:col>10</xdr:col>
      <xdr:colOff>165100</xdr:colOff>
      <xdr:row>57</xdr:row>
      <xdr:rowOff>98447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89574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6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11258</xdr:rowOff>
    </xdr:from>
    <xdr:to>
      <xdr:col>6</xdr:col>
      <xdr:colOff>38100</xdr:colOff>
      <xdr:row>57</xdr:row>
      <xdr:rowOff>112858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19827</xdr:rowOff>
    </xdr:from>
    <xdr:to>
      <xdr:col>24</xdr:col>
      <xdr:colOff>63500</xdr:colOff>
      <xdr:row>76</xdr:row>
      <xdr:rowOff>134138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50027"/>
          <a:ext cx="838200" cy="1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19827</xdr:rowOff>
    </xdr:from>
    <xdr:to>
      <xdr:col>19</xdr:col>
      <xdr:colOff>177800</xdr:colOff>
      <xdr:row>77</xdr:row>
      <xdr:rowOff>131426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50027"/>
          <a:ext cx="889000" cy="28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137360</xdr:rowOff>
    </xdr:from>
    <xdr:to>
      <xdr:col>15</xdr:col>
      <xdr:colOff>50800</xdr:colOff>
      <xdr:row>77</xdr:row>
      <xdr:rowOff>131426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96110"/>
          <a:ext cx="889000" cy="3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137360</xdr:rowOff>
    </xdr:from>
    <xdr:to>
      <xdr:col>10</xdr:col>
      <xdr:colOff>114300</xdr:colOff>
      <xdr:row>79</xdr:row>
      <xdr:rowOff>36863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96110"/>
          <a:ext cx="889000" cy="58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83338</xdr:rowOff>
    </xdr:from>
    <xdr:to>
      <xdr:col>24</xdr:col>
      <xdr:colOff>114300</xdr:colOff>
      <xdr:row>77</xdr:row>
      <xdr:rowOff>13488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61765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140477</xdr:rowOff>
    </xdr:from>
    <xdr:to>
      <xdr:col>20</xdr:col>
      <xdr:colOff>38100</xdr:colOff>
      <xdr:row>76</xdr:row>
      <xdr:rowOff>70627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61754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9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80626</xdr:rowOff>
    </xdr:from>
    <xdr:to>
      <xdr:col>15</xdr:col>
      <xdr:colOff>101600</xdr:colOff>
      <xdr:row>78</xdr:row>
      <xdr:rowOff>10776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1903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86560</xdr:rowOff>
    </xdr:from>
    <xdr:to>
      <xdr:col>10</xdr:col>
      <xdr:colOff>165100</xdr:colOff>
      <xdr:row>76</xdr:row>
      <xdr:rowOff>16709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453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33237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2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157513</xdr:rowOff>
    </xdr:from>
    <xdr:to>
      <xdr:col>6</xdr:col>
      <xdr:colOff>38100</xdr:colOff>
      <xdr:row>79</xdr:row>
      <xdr:rowOff>87663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78790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2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54341</xdr:rowOff>
    </xdr:from>
    <xdr:to>
      <xdr:col>24</xdr:col>
      <xdr:colOff>63500</xdr:colOff>
      <xdr:row>97</xdr:row>
      <xdr:rowOff>73315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84991"/>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73315</xdr:rowOff>
    </xdr:from>
    <xdr:to>
      <xdr:col>19</xdr:col>
      <xdr:colOff>177800</xdr:colOff>
      <xdr:row>97</xdr:row>
      <xdr:rowOff>126335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03965"/>
          <a:ext cx="8890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126335</xdr:rowOff>
    </xdr:from>
    <xdr:to>
      <xdr:col>15</xdr:col>
      <xdr:colOff>50800</xdr:colOff>
      <xdr:row>97</xdr:row>
      <xdr:rowOff>162203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56985"/>
          <a:ext cx="889000" cy="3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162203</xdr:rowOff>
    </xdr:from>
    <xdr:to>
      <xdr:col>10</xdr:col>
      <xdr:colOff>114300</xdr:colOff>
      <xdr:row>97</xdr:row>
      <xdr:rowOff>164388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92853"/>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3541</xdr:rowOff>
    </xdr:from>
    <xdr:to>
      <xdr:col>24</xdr:col>
      <xdr:colOff>114300</xdr:colOff>
      <xdr:row>97</xdr:row>
      <xdr:rowOff>105141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89918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22515</xdr:rowOff>
    </xdr:from>
    <xdr:to>
      <xdr:col>20</xdr:col>
      <xdr:colOff>38100</xdr:colOff>
      <xdr:row>97</xdr:row>
      <xdr:rowOff>124115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5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115242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4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75535</xdr:rowOff>
    </xdr:from>
    <xdr:to>
      <xdr:col>15</xdr:col>
      <xdr:colOff>101600</xdr:colOff>
      <xdr:row>98</xdr:row>
      <xdr:rowOff>5685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168262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111403</xdr:rowOff>
    </xdr:from>
    <xdr:to>
      <xdr:col>10</xdr:col>
      <xdr:colOff>165100</xdr:colOff>
      <xdr:row>98</xdr:row>
      <xdr:rowOff>41553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32680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3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113588</xdr:rowOff>
    </xdr:from>
    <xdr:to>
      <xdr:col>6</xdr:col>
      <xdr:colOff>38100</xdr:colOff>
      <xdr:row>98</xdr:row>
      <xdr:rowOff>43738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34865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137185</xdr:rowOff>
    </xdr:from>
    <xdr:to>
      <xdr:col>55</xdr:col>
      <xdr:colOff>0</xdr:colOff>
      <xdr:row>38</xdr:row>
      <xdr:rowOff>137414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5228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137414</xdr:rowOff>
    </xdr:from>
    <xdr:to>
      <xdr:col>50</xdr:col>
      <xdr:colOff>114300</xdr:colOff>
      <xdr:row>38</xdr:row>
      <xdr:rowOff>138557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5251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136957</xdr:rowOff>
    </xdr:from>
    <xdr:to>
      <xdr:col>45</xdr:col>
      <xdr:colOff>177800</xdr:colOff>
      <xdr:row>38</xdr:row>
      <xdr:rowOff>138557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205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136728</xdr:rowOff>
    </xdr:from>
    <xdr:to>
      <xdr:col>41</xdr:col>
      <xdr:colOff>50800</xdr:colOff>
      <xdr:row>38</xdr:row>
      <xdr:rowOff>136957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18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86385</xdr:rowOff>
    </xdr:from>
    <xdr:to>
      <xdr:col>55</xdr:col>
      <xdr:colOff>50800</xdr:colOff>
      <xdr:row>39</xdr:row>
      <xdr:rowOff>16535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1312</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6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86614</xdr:rowOff>
    </xdr:from>
    <xdr:to>
      <xdr:col>50</xdr:col>
      <xdr:colOff>165100</xdr:colOff>
      <xdr:row>39</xdr:row>
      <xdr:rowOff>16764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7891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87757</xdr:rowOff>
    </xdr:from>
    <xdr:to>
      <xdr:col>46</xdr:col>
      <xdr:colOff>38100</xdr:colOff>
      <xdr:row>39</xdr:row>
      <xdr:rowOff>17907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9034</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86157</xdr:rowOff>
    </xdr:from>
    <xdr:to>
      <xdr:col>41</xdr:col>
      <xdr:colOff>101600</xdr:colOff>
      <xdr:row>39</xdr:row>
      <xdr:rowOff>16307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7434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85928</xdr:rowOff>
    </xdr:from>
    <xdr:to>
      <xdr:col>36</xdr:col>
      <xdr:colOff>165100</xdr:colOff>
      <xdr:row>39</xdr:row>
      <xdr:rowOff>16078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7205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2409</xdr:rowOff>
    </xdr:from>
    <xdr:to>
      <xdr:col>55</xdr:col>
      <xdr:colOff>0</xdr:colOff>
      <xdr:row>59</xdr:row>
      <xdr:rowOff>4549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17959"/>
          <a:ext cx="8382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161548</xdr:rowOff>
    </xdr:from>
    <xdr:to>
      <xdr:col>50</xdr:col>
      <xdr:colOff>114300</xdr:colOff>
      <xdr:row>59</xdr:row>
      <xdr:rowOff>2409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05648"/>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155522</xdr:rowOff>
    </xdr:from>
    <xdr:to>
      <xdr:col>45</xdr:col>
      <xdr:colOff>177800</xdr:colOff>
      <xdr:row>58</xdr:row>
      <xdr:rowOff>161548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99622"/>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155522</xdr:rowOff>
    </xdr:from>
    <xdr:to>
      <xdr:col>41</xdr:col>
      <xdr:colOff>50800</xdr:colOff>
      <xdr:row>59</xdr:row>
      <xdr:rowOff>30690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99622"/>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125199</xdr:rowOff>
    </xdr:from>
    <xdr:to>
      <xdr:col>55</xdr:col>
      <xdr:colOff>50800</xdr:colOff>
      <xdr:row>59</xdr:row>
      <xdr:rowOff>55349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6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40126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123059</xdr:rowOff>
    </xdr:from>
    <xdr:to>
      <xdr:col>50</xdr:col>
      <xdr:colOff>165100</xdr:colOff>
      <xdr:row>59</xdr:row>
      <xdr:rowOff>53209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44336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5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110748</xdr:rowOff>
    </xdr:from>
    <xdr:to>
      <xdr:col>46</xdr:col>
      <xdr:colOff>38100</xdr:colOff>
      <xdr:row>59</xdr:row>
      <xdr:rowOff>40898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32025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4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104722</xdr:rowOff>
    </xdr:from>
    <xdr:to>
      <xdr:col>41</xdr:col>
      <xdr:colOff>101600</xdr:colOff>
      <xdr:row>59</xdr:row>
      <xdr:rowOff>34872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25999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4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151340</xdr:rowOff>
    </xdr:from>
    <xdr:to>
      <xdr:col>36</xdr:col>
      <xdr:colOff>165100</xdr:colOff>
      <xdr:row>59</xdr:row>
      <xdr:rowOff>81490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72617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104463</xdr:rowOff>
    </xdr:from>
    <xdr:to>
      <xdr:col>55</xdr:col>
      <xdr:colOff>0</xdr:colOff>
      <xdr:row>78</xdr:row>
      <xdr:rowOff>164388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77563"/>
          <a:ext cx="8382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164388</xdr:rowOff>
    </xdr:from>
    <xdr:to>
      <xdr:col>50</xdr:col>
      <xdr:colOff>114300</xdr:colOff>
      <xdr:row>79</xdr:row>
      <xdr:rowOff>19979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37488"/>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19979</xdr:rowOff>
    </xdr:from>
    <xdr:to>
      <xdr:col>45</xdr:col>
      <xdr:colOff>177800</xdr:colOff>
      <xdr:row>79</xdr:row>
      <xdr:rowOff>79431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64529"/>
          <a:ext cx="889000" cy="5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24535</xdr:rowOff>
    </xdr:from>
    <xdr:to>
      <xdr:col>41</xdr:col>
      <xdr:colOff>50800</xdr:colOff>
      <xdr:row>79</xdr:row>
      <xdr:rowOff>79431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69085"/>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53663</xdr:rowOff>
    </xdr:from>
    <xdr:to>
      <xdr:col>55</xdr:col>
      <xdr:colOff>50800</xdr:colOff>
      <xdr:row>78</xdr:row>
      <xdr:rowOff>155263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2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32090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0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113588</xdr:rowOff>
    </xdr:from>
    <xdr:to>
      <xdr:col>50</xdr:col>
      <xdr:colOff>165100</xdr:colOff>
      <xdr:row>79</xdr:row>
      <xdr:rowOff>43738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34865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140629</xdr:rowOff>
    </xdr:from>
    <xdr:to>
      <xdr:col>46</xdr:col>
      <xdr:colOff>38100</xdr:colOff>
      <xdr:row>79</xdr:row>
      <xdr:rowOff>70779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61906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0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28631</xdr:rowOff>
    </xdr:from>
    <xdr:to>
      <xdr:col>41</xdr:col>
      <xdr:colOff>101600</xdr:colOff>
      <xdr:row>79</xdr:row>
      <xdr:rowOff>130231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121358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6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145185</xdr:rowOff>
    </xdr:from>
    <xdr:to>
      <xdr:col>36</xdr:col>
      <xdr:colOff>165100</xdr:colOff>
      <xdr:row>79</xdr:row>
      <xdr:rowOff>75335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66462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152143</xdr:rowOff>
    </xdr:from>
    <xdr:to>
      <xdr:col>55</xdr:col>
      <xdr:colOff>0</xdr:colOff>
      <xdr:row>97</xdr:row>
      <xdr:rowOff>157269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782793"/>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150977</xdr:rowOff>
    </xdr:from>
    <xdr:to>
      <xdr:col>50</xdr:col>
      <xdr:colOff>114300</xdr:colOff>
      <xdr:row>97</xdr:row>
      <xdr:rowOff>157269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81627"/>
          <a:ext cx="8890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74766</xdr:rowOff>
    </xdr:from>
    <xdr:to>
      <xdr:col>45</xdr:col>
      <xdr:colOff>177800</xdr:colOff>
      <xdr:row>97</xdr:row>
      <xdr:rowOff>150977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05416"/>
          <a:ext cx="889000" cy="7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74766</xdr:rowOff>
    </xdr:from>
    <xdr:to>
      <xdr:col>41</xdr:col>
      <xdr:colOff>50800</xdr:colOff>
      <xdr:row>97</xdr:row>
      <xdr:rowOff>145154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05416"/>
          <a:ext cx="889000" cy="7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101343</xdr:rowOff>
    </xdr:from>
    <xdr:to>
      <xdr:col>55</xdr:col>
      <xdr:colOff>50800</xdr:colOff>
      <xdr:row>98</xdr:row>
      <xdr:rowOff>31493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16270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4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106469</xdr:rowOff>
    </xdr:from>
    <xdr:to>
      <xdr:col>50</xdr:col>
      <xdr:colOff>165100</xdr:colOff>
      <xdr:row>98</xdr:row>
      <xdr:rowOff>36619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27746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2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100177</xdr:rowOff>
    </xdr:from>
    <xdr:to>
      <xdr:col>46</xdr:col>
      <xdr:colOff>38100</xdr:colOff>
      <xdr:row>98</xdr:row>
      <xdr:rowOff>30327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21454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2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23966</xdr:rowOff>
    </xdr:from>
    <xdr:to>
      <xdr:col>41</xdr:col>
      <xdr:colOff>101600</xdr:colOff>
      <xdr:row>97</xdr:row>
      <xdr:rowOff>125566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116693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94354</xdr:rowOff>
    </xdr:from>
    <xdr:to>
      <xdr:col>36</xdr:col>
      <xdr:colOff>165100</xdr:colOff>
      <xdr:row>98</xdr:row>
      <xdr:rowOff>24504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15631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1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133642</xdr:rowOff>
    </xdr:from>
    <xdr:to>
      <xdr:col>85</xdr:col>
      <xdr:colOff>127000</xdr:colOff>
      <xdr:row>37</xdr:row>
      <xdr:rowOff>129146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5962942"/>
          <a:ext cx="838200" cy="50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133642</xdr:rowOff>
    </xdr:from>
    <xdr:to>
      <xdr:col>81</xdr:col>
      <xdr:colOff>50800</xdr:colOff>
      <xdr:row>36</xdr:row>
      <xdr:rowOff>114783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962942"/>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114783</xdr:rowOff>
    </xdr:from>
    <xdr:to>
      <xdr:col>76</xdr:col>
      <xdr:colOff>114300</xdr:colOff>
      <xdr:row>37</xdr:row>
      <xdr:rowOff>139586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86983"/>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136233</xdr:rowOff>
    </xdr:from>
    <xdr:to>
      <xdr:col>71</xdr:col>
      <xdr:colOff>177800</xdr:colOff>
      <xdr:row>37</xdr:row>
      <xdr:rowOff>139586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47988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78346</xdr:rowOff>
    </xdr:from>
    <xdr:to>
      <xdr:col>85</xdr:col>
      <xdr:colOff>177800</xdr:colOff>
      <xdr:row>38</xdr:row>
      <xdr:rowOff>8496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56773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0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82842</xdr:rowOff>
    </xdr:from>
    <xdr:to>
      <xdr:col>81</xdr:col>
      <xdr:colOff>101600</xdr:colOff>
      <xdr:row>35</xdr:row>
      <xdr:rowOff>12992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29519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6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63983</xdr:rowOff>
    </xdr:from>
    <xdr:to>
      <xdr:col>76</xdr:col>
      <xdr:colOff>165100</xdr:colOff>
      <xdr:row>36</xdr:row>
      <xdr:rowOff>165583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3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156710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2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88786</xdr:rowOff>
    </xdr:from>
    <xdr:to>
      <xdr:col>72</xdr:col>
      <xdr:colOff>38100</xdr:colOff>
      <xdr:row>38</xdr:row>
      <xdr:rowOff>18935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3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10063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85433</xdr:rowOff>
    </xdr:from>
    <xdr:to>
      <xdr:col>67</xdr:col>
      <xdr:colOff>101600</xdr:colOff>
      <xdr:row>38</xdr:row>
      <xdr:rowOff>15583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6710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2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127901</xdr:rowOff>
    </xdr:from>
    <xdr:to>
      <xdr:col>85</xdr:col>
      <xdr:colOff>127000</xdr:colOff>
      <xdr:row>58</xdr:row>
      <xdr:rowOff>55080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900551"/>
          <a:ext cx="838200" cy="9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93993</xdr:rowOff>
    </xdr:from>
    <xdr:to>
      <xdr:col>81</xdr:col>
      <xdr:colOff>50800</xdr:colOff>
      <xdr:row>58</xdr:row>
      <xdr:rowOff>55080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866643"/>
          <a:ext cx="889000" cy="1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93993</xdr:rowOff>
    </xdr:from>
    <xdr:to>
      <xdr:col>76</xdr:col>
      <xdr:colOff>114300</xdr:colOff>
      <xdr:row>57</xdr:row>
      <xdr:rowOff>163258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866643"/>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22428</xdr:rowOff>
    </xdr:from>
    <xdr:to>
      <xdr:col>71</xdr:col>
      <xdr:colOff>177800</xdr:colOff>
      <xdr:row>57</xdr:row>
      <xdr:rowOff>163258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623628"/>
          <a:ext cx="889000" cy="3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21150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77101</xdr:rowOff>
    </xdr:from>
    <xdr:to>
      <xdr:col>85</xdr:col>
      <xdr:colOff>177800</xdr:colOff>
      <xdr:row>58</xdr:row>
      <xdr:rowOff>7251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55528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4280</xdr:rowOff>
    </xdr:from>
    <xdr:to>
      <xdr:col>81</xdr:col>
      <xdr:colOff>101600</xdr:colOff>
      <xdr:row>58</xdr:row>
      <xdr:rowOff>105880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97007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43193</xdr:rowOff>
    </xdr:from>
    <xdr:to>
      <xdr:col>76</xdr:col>
      <xdr:colOff>165100</xdr:colOff>
      <xdr:row>57</xdr:row>
      <xdr:rowOff>144793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135920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112458</xdr:rowOff>
    </xdr:from>
    <xdr:to>
      <xdr:col>72</xdr:col>
      <xdr:colOff>38100</xdr:colOff>
      <xdr:row>58</xdr:row>
      <xdr:rowOff>42608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33735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143078</xdr:rowOff>
    </xdr:from>
    <xdr:to>
      <xdr:col>67</xdr:col>
      <xdr:colOff>101600</xdr:colOff>
      <xdr:row>56</xdr:row>
      <xdr:rowOff>73228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89755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34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84113</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57213"/>
          <a:ext cx="889000" cy="1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38092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33313</xdr:rowOff>
    </xdr:from>
    <xdr:to>
      <xdr:col>67</xdr:col>
      <xdr:colOff>101600</xdr:colOff>
      <xdr:row>78</xdr:row>
      <xdr:rowOff>134913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151440</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31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90711</xdr:rowOff>
    </xdr:from>
    <xdr:to>
      <xdr:col>85</xdr:col>
      <xdr:colOff>127000</xdr:colOff>
      <xdr:row>97</xdr:row>
      <xdr:rowOff>97135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21361"/>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97135</xdr:rowOff>
    </xdr:from>
    <xdr:to>
      <xdr:col>81</xdr:col>
      <xdr:colOff>50800</xdr:colOff>
      <xdr:row>97</xdr:row>
      <xdr:rowOff>97203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27785"/>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97203</xdr:rowOff>
    </xdr:from>
    <xdr:to>
      <xdr:col>76</xdr:col>
      <xdr:colOff>114300</xdr:colOff>
      <xdr:row>97</xdr:row>
      <xdr:rowOff>116931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27853"/>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98194</xdr:rowOff>
    </xdr:from>
    <xdr:to>
      <xdr:col>71</xdr:col>
      <xdr:colOff>177800</xdr:colOff>
      <xdr:row>97</xdr:row>
      <xdr:rowOff>116931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28844"/>
          <a:ext cx="889000" cy="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39911</xdr:rowOff>
    </xdr:from>
    <xdr:to>
      <xdr:col>85</xdr:col>
      <xdr:colOff>177800</xdr:colOff>
      <xdr:row>97</xdr:row>
      <xdr:rowOff>141511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18338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46335</xdr:rowOff>
    </xdr:from>
    <xdr:to>
      <xdr:col>81</xdr:col>
      <xdr:colOff>101600</xdr:colOff>
      <xdr:row>97</xdr:row>
      <xdr:rowOff>147935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139062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46403</xdr:rowOff>
    </xdr:from>
    <xdr:to>
      <xdr:col>76</xdr:col>
      <xdr:colOff>165100</xdr:colOff>
      <xdr:row>97</xdr:row>
      <xdr:rowOff>148003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139130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66131</xdr:rowOff>
    </xdr:from>
    <xdr:to>
      <xdr:col>72</xdr:col>
      <xdr:colOff>38100</xdr:colOff>
      <xdr:row>97</xdr:row>
      <xdr:rowOff>167731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158858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47394</xdr:rowOff>
    </xdr:from>
    <xdr:to>
      <xdr:col>67</xdr:col>
      <xdr:colOff>101600</xdr:colOff>
      <xdr:row>97</xdr:row>
      <xdr:rowOff>148994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140121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7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総務費は、地域公共交通のバス停猛暑対策事業やホームページリニューアル事業で増となったものの、退職手当の減や町有施設解体撤去事業の事業完了に伴う減などにより、住民一人当たり</a:t>
          </a:r>
          <a:r>
            <a:rPr kumimoji="1" lang="en-US" altLang="ja-JP" sz="1300">
              <a:latin typeface="ＭＳ Ｐゴシック" panose="020B0600070205080204" pitchFamily="50" charset="-128"/>
              <a:ea typeface="ＭＳ Ｐゴシック" panose="020B0600070205080204" pitchFamily="50" charset="-128"/>
            </a:rPr>
            <a:t>70,723</a:t>
          </a:r>
          <a:r>
            <a:rPr kumimoji="1" lang="ja-JP" altLang="en-US" sz="1300">
              <a:latin typeface="ＭＳ Ｐゴシック" panose="020B0600070205080204" pitchFamily="50" charset="-128"/>
              <a:ea typeface="ＭＳ Ｐゴシック" panose="020B0600070205080204" pitchFamily="50" charset="-128"/>
            </a:rPr>
            <a:t>円となり、類似団体内平均値より下回っている。</a:t>
          </a:r>
        </a:p>
        <a:p>
          <a:r>
            <a:rPr kumimoji="1" lang="ja-JP" altLang="en-US" sz="1300">
              <a:latin typeface="ＭＳ Ｐゴシック" panose="020B0600070205080204" pitchFamily="50" charset="-128"/>
              <a:ea typeface="ＭＳ Ｐゴシック" panose="020B0600070205080204" pitchFamily="50" charset="-128"/>
            </a:rPr>
            <a:t>　民生費は、電力・ガス・食料品等価格高騰緊急支援給付金給付事業や子どもギフトカード配布事業で増となったものの、住民税非課税世帯等臨時特別給付金給付事業や子育て世帯臨時特別給付金給付事業の事業完了に伴う減などにより、住民一人当たり</a:t>
          </a:r>
          <a:r>
            <a:rPr kumimoji="1" lang="en-US" altLang="ja-JP" sz="1300">
              <a:latin typeface="ＭＳ Ｐゴシック" panose="020B0600070205080204" pitchFamily="50" charset="-128"/>
              <a:ea typeface="ＭＳ Ｐゴシック" panose="020B0600070205080204" pitchFamily="50" charset="-128"/>
            </a:rPr>
            <a:t>164,011</a:t>
          </a:r>
          <a:r>
            <a:rPr kumimoji="1" lang="ja-JP" altLang="en-US" sz="1300">
              <a:latin typeface="ＭＳ Ｐゴシック" panose="020B0600070205080204" pitchFamily="50" charset="-128"/>
              <a:ea typeface="ＭＳ Ｐゴシック" panose="020B0600070205080204" pitchFamily="50" charset="-128"/>
            </a:rPr>
            <a:t>円となり、類似団体内平均値より下回っている。</a:t>
          </a:r>
        </a:p>
        <a:p>
          <a:r>
            <a:rPr kumimoji="1" lang="ja-JP" altLang="en-US" sz="1300">
              <a:latin typeface="ＭＳ Ｐゴシック" panose="020B0600070205080204" pitchFamily="50" charset="-128"/>
              <a:ea typeface="ＭＳ Ｐゴシック" panose="020B0600070205080204" pitchFamily="50" charset="-128"/>
            </a:rPr>
            <a:t>　衛生費は、新型コロナウイルス接種関連事業が減となったものの、コロナ対策として取組んだ水道料金の減免に伴う負担金増により、住民一人当たり</a:t>
          </a:r>
          <a:r>
            <a:rPr kumimoji="1" lang="en-US" altLang="ja-JP" sz="1300">
              <a:latin typeface="ＭＳ Ｐゴシック" panose="020B0600070205080204" pitchFamily="50" charset="-128"/>
              <a:ea typeface="ＭＳ Ｐゴシック" panose="020B0600070205080204" pitchFamily="50" charset="-128"/>
            </a:rPr>
            <a:t>43,702</a:t>
          </a:r>
          <a:r>
            <a:rPr kumimoji="1" lang="ja-JP" altLang="en-US" sz="1300">
              <a:latin typeface="ＭＳ Ｐゴシック" panose="020B0600070205080204" pitchFamily="50" charset="-128"/>
              <a:ea typeface="ＭＳ Ｐゴシック" panose="020B0600070205080204" pitchFamily="50" charset="-128"/>
            </a:rPr>
            <a:t>円となったが、類似団体内平均値より下回っている。</a:t>
          </a:r>
        </a:p>
        <a:p>
          <a:r>
            <a:rPr kumimoji="1" lang="ja-JP" altLang="en-US" sz="1300">
              <a:latin typeface="ＭＳ Ｐゴシック" panose="020B0600070205080204" pitchFamily="50" charset="-128"/>
              <a:ea typeface="ＭＳ Ｐゴシック" panose="020B0600070205080204" pitchFamily="50" charset="-128"/>
            </a:rPr>
            <a:t>　消防費は、町防災行政無線の整備や救急車導入などの事業完了に伴う減などにより、住民一人当たり</a:t>
          </a:r>
          <a:r>
            <a:rPr kumimoji="1" lang="en-US" altLang="ja-JP" sz="1300">
              <a:latin typeface="ＭＳ Ｐゴシック" panose="020B0600070205080204" pitchFamily="50" charset="-128"/>
              <a:ea typeface="ＭＳ Ｐゴシック" panose="020B0600070205080204" pitchFamily="50" charset="-128"/>
            </a:rPr>
            <a:t>16,777</a:t>
          </a:r>
          <a:r>
            <a:rPr kumimoji="1" lang="ja-JP" altLang="en-US" sz="1300">
              <a:latin typeface="ＭＳ Ｐゴシック" panose="020B0600070205080204" pitchFamily="50" charset="-128"/>
              <a:ea typeface="ＭＳ Ｐゴシック" panose="020B0600070205080204" pitchFamily="50" charset="-128"/>
            </a:rPr>
            <a:t>円となり、類似団体内平均値より下回る結果となった。</a:t>
          </a:r>
        </a:p>
        <a:p>
          <a:r>
            <a:rPr kumimoji="1" lang="ja-JP" altLang="en-US" sz="1300">
              <a:latin typeface="ＭＳ Ｐゴシック" panose="020B0600070205080204" pitchFamily="50" charset="-128"/>
              <a:ea typeface="ＭＳ Ｐゴシック" panose="020B0600070205080204" pitchFamily="50" charset="-128"/>
            </a:rPr>
            <a:t>　教育費は、中学校体育館空調設備設置事業の事業完了に伴い減となったものの、総合体育館の備品購入や学校給食費の全額助成事業などの増により、住民一人当たり</a:t>
          </a:r>
          <a:r>
            <a:rPr kumimoji="1" lang="en-US" altLang="ja-JP" sz="1300">
              <a:latin typeface="ＭＳ Ｐゴシック" panose="020B0600070205080204" pitchFamily="50" charset="-128"/>
              <a:ea typeface="ＭＳ Ｐゴシック" panose="020B0600070205080204" pitchFamily="50" charset="-128"/>
            </a:rPr>
            <a:t>50,429</a:t>
          </a:r>
          <a:r>
            <a:rPr kumimoji="1" lang="ja-JP" altLang="en-US" sz="1300">
              <a:latin typeface="ＭＳ Ｐゴシック" panose="020B0600070205080204" pitchFamily="50" charset="-128"/>
              <a:ea typeface="ＭＳ Ｐゴシック" panose="020B0600070205080204" pitchFamily="50" charset="-128"/>
            </a:rPr>
            <a:t>円となったが、類似団体平均値より下回っている。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令和４年度の実質収支は</a:t>
          </a:r>
          <a:r>
            <a:rPr kumimoji="1" lang="en-US" altLang="ja-JP" sz="1400">
              <a:latin typeface="ＭＳ ゴシック" pitchFamily="49" charset="-128"/>
              <a:ea typeface="ＭＳ ゴシック" pitchFamily="49" charset="-128"/>
            </a:rPr>
            <a:t>275</a:t>
          </a:r>
          <a:r>
            <a:rPr kumimoji="1" lang="ja-JP" altLang="en-US" sz="1400">
              <a:latin typeface="ＭＳ ゴシック" pitchFamily="49" charset="-128"/>
              <a:ea typeface="ＭＳ ゴシック" pitchFamily="49" charset="-128"/>
            </a:rPr>
            <a:t>百万円の黒字となり、標準財政規模に対する実質収支額は</a:t>
          </a:r>
          <a:r>
            <a:rPr kumimoji="1" lang="en-US" altLang="ja-JP" sz="1400">
              <a:latin typeface="ＭＳ ゴシック" pitchFamily="49" charset="-128"/>
              <a:ea typeface="ＭＳ ゴシック" pitchFamily="49" charset="-128"/>
            </a:rPr>
            <a:t>6.40</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令和４年度は財政調整基金に剰余金を</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百万積立し、さらに取崩しを行わなかったため、実質単年度収支は令和３年度に引き続き黒字となった。</a:t>
          </a:r>
        </a:p>
        <a:p>
          <a:r>
            <a:rPr kumimoji="1" lang="ja-JP" altLang="en-US" sz="1400">
              <a:latin typeface="ＭＳ ゴシック" pitchFamily="49" charset="-128"/>
              <a:ea typeface="ＭＳ ゴシック" pitchFamily="49" charset="-128"/>
            </a:rPr>
            <a:t>　今後も引き続き事務事業の見直しを進めるとともに、自主財源の確保に努め、持続可能で健全な行政運営に努めていく。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令和４年度連結実質赤字比率は、いずれの会計も赤字額がなく、算定されなかったが、今後も企業会計を含めた特別会計の動向に注視し、現水準を保持していく。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令和４年度の元利償還金は、平成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年度に借入れた小学校統合基幹整備事業や認定こども園整備事業の元金償還が開始したことにより、増加している。</a:t>
          </a:r>
        </a:p>
        <a:p>
          <a:r>
            <a:rPr kumimoji="1" lang="ja-JP" altLang="en-US" sz="1400">
              <a:latin typeface="ＭＳ ゴシック" pitchFamily="49" charset="-128"/>
              <a:ea typeface="ＭＳ ゴシック" pitchFamily="49" charset="-128"/>
            </a:rPr>
            <a:t>　地方債発行の抑制を図るなど、健全な財政運営に努める。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令和２年度から地方債現在高が減少したことに加え、充当可能基金が増加したことにより、令和３年度から将来負担額を充当可能財源等が上回る結果となっている。</a:t>
          </a:r>
        </a:p>
        <a:p>
          <a:r>
            <a:rPr kumimoji="1" lang="ja-JP" altLang="en-US" sz="1400">
              <a:latin typeface="ＭＳ ゴシック" pitchFamily="49" charset="-128"/>
              <a:ea typeface="ＭＳ ゴシック" pitchFamily="49" charset="-128"/>
            </a:rPr>
            <a:t>　今後も地方債の発行の抑制を図るなど、将来負担比額の抑制に努めつつ、その推移に注視していく。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内訳は、積立について財政調整基金の決算剰余金に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百万円、教育・子育て基金に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百万円、それぞれに積立を行った。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取崩しについて、財政調整基金の取崩しはなく、ふるさと応援基金で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百万円、国民健康保険事業財政調整基金で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今後も公共施設の老朽化対策や子育て、福祉などの社会保障関係経費の増加が見込まれるが、限りある財源を計画的に有効活用していくよう努めていく。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教育・子育て基金：教育・子育ての支援に資する事業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健康づくり基金：健康を創造し、社会福祉の向上に資するふるさとづくりを推進する事業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公共公益施設整備基金：宅地等の開発行為に伴い生ずる事業の整備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退職手当基金：地方公務員法第３条第２項及び第３項に規定する職員の退職手当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自然と歴史のふるさとづくり基金：豊かな自然と歴史環境を生かしたふるさとづくり事業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教育・子育て基金：令和４年度は今後の教育・子育ての支援に要する事業の財源に充てるため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近年は大規模事業により基金の取崩しを行ってきたが、今後は財政状況を勘案しながら、限りある財源を計画的に有効活用していくよう努めていく。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令和４年度は財政調整基金の取崩しは行わなかったため、決算剰余金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百万円の積立分が増加した。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今後、人口減少と比例して町税が減少していくことが見込まれるが、一方で社会保障関係経費や物件費等は増加していくことが見込まれる。限りある財源を計画的に有効活用していくよう努めていく。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令和３年度は普通交付税追加交付のうち、臨時財政対策債償還基金費見合い額の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百万円の積立を行ったが、令和４年度は積立を行っていない。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繰上げ償還等の予定はないが、地方債の発行抑制を図るなど、健全な財政運営に努める。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5D07777-21D6-455C-8FB6-F84B99B93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90D699D-90E0-4AFE-A494-9B3523F95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584BEEDC-026C-4254-B534-AB3F769CADAE}"/>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62727060-AF75-4DE4-8FA1-BE7A7A4935AA}"/>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1BE36F97-774A-44E5-92E7-00EBA1A04472}"/>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7738959A-FDF1-4EDF-B49D-695F68FB90F4}"/>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20A0321B-4204-44C2-9A61-F093BD12B571}"/>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E2CEBF30-C678-4EB2-84CB-F1ECF381A91B}"/>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FDA15626-3D1E-4B54-B9BC-F55AC8BA6917}"/>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CC548367-4AC0-420E-BA44-A3AE7E700CE4}"/>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57CACECF-4CA1-4F9B-B672-98462661D696}"/>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30E9EC4E-474A-4466-95D3-5CB0ED35C62A}"/>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EBE221EF-9B8B-477A-86C6-E1800EFA6AAF}"/>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4AB67DBF-5054-48E3-B149-07DF4E6C8673}"/>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E506D8A4-2728-4EC9-B61A-5F2C236D3701}"/>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291BBAF4-5894-45BF-B3AD-438B2A527259}"/>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14,995
14,832
25.26
6,795,188
6,504,827
275,225
4,302,094
5,700,845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D377900-F6F8-491E-AE81-52A5D3E22764}"/>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A0FBF96B-2F93-4732-A877-DF79057220B8}"/>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DE09A246-060F-4626-AF71-78C53579FD65}"/>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8B2B58E-6649-4076-B63A-A36B4ECBE727}"/>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CCEA5EFF-3AEF-4DCD-903D-7F1AED9E8783}"/>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80C0F677-9E0A-4C81-A3F6-C8B2EFE988B9}"/>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6C16867C-8C53-46C0-870B-2003FBE56BEB}"/>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EB3CE11A-3C31-4265-8BAA-5F9B7BB36991}"/>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500AA551-8E1A-4EA9-84FC-4027C0B0FDB7}"/>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E0120DEB-0A9B-4469-837C-298AF4C36B03}"/>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88D3C4FF-E133-42EF-9719-91D7A2223EBA}"/>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E297D50A-D949-45FA-AA77-34D5D2E40EF5}"/>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51FCAF0A-B272-42BF-9AF4-C41121A2208C}"/>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EC9FD121-7C12-4F41-9362-6F0AB9D32699}"/>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A18C417E-3B89-4976-82D6-CE6E19FBF881}"/>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57623161-ACE9-43CD-AE34-B705D04E2BB3}"/>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FCF4B4A4-25EA-4E4B-956B-5DEE1BC25C28}"/>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A684C2E3-8C5F-459E-A0F0-227D7D1F38E8}"/>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5E9120E9-80C5-4F4D-80BF-E2031C52B41C}"/>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7C6D7161-A6C5-41C8-97D3-08CB607E8423}"/>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72DE28C6-5956-4F20-8299-ACA8F038652A}"/>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77C4B8A8-5EF8-4EF6-B134-AF4AD7D5FCBE}"/>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E41E5912-6121-4D4D-A8ED-822C2A04461A}"/>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D60FBD69-EFFD-4E18-9F7A-0EC3FEE4B20D}"/>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FBA816E9-F1C6-4E29-8EB2-EBDEE50009FC}"/>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49E4DFA9-748D-4EE6-820A-60072C1378EE}"/>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BDD9BEBA-EC24-4712-8E5E-F979E5DABD57}"/>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9A5650A7-88C7-4283-B00B-043D9622CA21}"/>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B440C0A6-E255-4EE9-92E0-B5CDF2E10903}"/>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91B95646-8BFF-4624-ABB6-10316E7825BC}"/>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610B66A9-8F41-4327-9931-CC9615437CDC}"/>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6B55CBD4-2A83-40E3-867D-2477A5454758}"/>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BEEB59D2-A650-4D00-BF5A-654C9F2D6415}"/>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324CC45E-1CCC-42BB-87AD-44773432525E}"/>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D221BB-FD18-4114-8EDC-8C74A0F9DF26}"/>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本町では、平成</a:t>
          </a:r>
          <a:r>
            <a:rPr kumimoji="1" lang="en-US" altLang="ja-JP" sz="1100" baseline="0">
              <a:latin typeface="ＭＳ Ｐゴシック" panose="020B0600070205080204" pitchFamily="50" charset="-128"/>
              <a:ea typeface="ＭＳ Ｐゴシック" panose="020B0600070205080204" pitchFamily="50" charset="-128"/>
            </a:rPr>
            <a:t>21</a:t>
          </a:r>
          <a:r>
            <a:rPr kumimoji="1" lang="ja-JP" altLang="en-US" sz="1100" baseline="0">
              <a:latin typeface="ＭＳ Ｐゴシック" panose="020B0600070205080204" pitchFamily="50" charset="-128"/>
              <a:ea typeface="ＭＳ Ｐゴシック" panose="020B0600070205080204" pitchFamily="50" charset="-128"/>
            </a:rPr>
            <a:t>年度に公共施設再編整備基本計画を策定し、小学校及びこども園の統廃合など一定の再編整備を完了している。</a:t>
          </a:r>
        </a:p>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有形固定資産減価償却率は、大阪府平均、類似団体内平均値を下回ってはいるが、施設の老朽化が進んでいる状況には変わりない。建築後</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年を経過する建築物が多いため、河南町公共施設総合管理計画及び個別施設計画に基づき、老朽化した施設について計画的に改修を行う等、公共施設等の適正管理に努める。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C30D1EAC-4AC3-42D4-A857-D0C1A4B9FBE4}"/>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493EA72D-1D4E-4B77-9D80-78F87E08B4EA}"/>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8EE51FF3-216C-4663-AA06-9DEA5B0C46C5}"/>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5ABD5E9B-45AB-4164-B82E-2A0B6CEDCC13}"/>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DC632761-1D75-4AB1-B04E-6078FB056069}"/>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4BF9F5E3-37A5-417E-9A9C-B6AED754D628}"/>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3260837F-8A6D-44ED-8DC0-698AA2A2E926}"/>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CAEF4B44-DA4A-4D66-9055-5DC6CDB7A7A3}"/>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8EEC9B7F-929B-4034-B7FF-ADBCE8878173}"/>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A6547701-BB49-4A0E-85D5-5E71DF26ADE6}"/>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932BFCC4-B073-43CA-84D8-0C73BC45ECEC}"/>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879A5BA7-866A-494F-A887-D6A5E5DB8BAC}"/>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4849C308-A13F-4E91-83D5-965FA5B11476}"/>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94B9885-2B01-4410-8137-00C02518AEAA}"/>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BBB05B9-90EC-4FFC-86E7-8135FB405ED3}"/>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E069912-1F69-4430-8416-0B422C292049}"/>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9" name="直線コネクタ 68">
          <a:extLst>
            <a:ext uri="{FF2B5EF4-FFF2-40B4-BE49-F238E27FC236}">
              <a16:creationId xmlns:a16="http://schemas.microsoft.com/office/drawing/2014/main" id="{12777B24-B877-4C10-9030-B133FDD4BF7A}"/>
            </a:ext>
          </a:extLst>
        </xdr:cNvPr>
        <xdr:cNvCxnSpPr/>
      </xdr:nvCxnSpPr>
      <xdr:spPr>
        <a:xfrm flipV="1">
          <a:off x="4206240" y="4507018"/>
          <a:ext cx="1270" cy="1318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0" name="有形固定資産減価償却率最小値テキスト">
          <a:extLst>
            <a:ext uri="{FF2B5EF4-FFF2-40B4-BE49-F238E27FC236}">
              <a16:creationId xmlns:a16="http://schemas.microsoft.com/office/drawing/2014/main" id="{9DDCD9FA-8DD0-4042-8B80-61032806F4AF}"/>
            </a:ext>
          </a:extLst>
        </xdr:cNvPr>
        <xdr:cNvSpPr txBox="1"/>
      </xdr:nvSpPr>
      <xdr:spPr>
        <a:xfrm>
          <a:off x="4258945" y="582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1" name="直線コネクタ 70">
          <a:extLst>
            <a:ext uri="{FF2B5EF4-FFF2-40B4-BE49-F238E27FC236}">
              <a16:creationId xmlns:a16="http://schemas.microsoft.com/office/drawing/2014/main" id="{6948F864-FFB4-44F8-A576-CE7DDB36AD1C}"/>
            </a:ext>
          </a:extLst>
        </xdr:cNvPr>
        <xdr:cNvCxnSpPr/>
      </xdr:nvCxnSpPr>
      <xdr:spPr>
        <a:xfrm>
          <a:off x="4119245" y="582591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2" name="有形固定資産減価償却率最大値テキスト">
          <a:extLst>
            <a:ext uri="{FF2B5EF4-FFF2-40B4-BE49-F238E27FC236}">
              <a16:creationId xmlns:a16="http://schemas.microsoft.com/office/drawing/2014/main" id="{4FC517F1-D52E-4877-83A8-EA17DDFD7EDA}"/>
            </a:ext>
          </a:extLst>
        </xdr:cNvPr>
        <xdr:cNvSpPr txBox="1"/>
      </xdr:nvSpPr>
      <xdr:spPr>
        <a:xfrm>
          <a:off x="4258945" y="428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3" name="直線コネクタ 72">
          <a:extLst>
            <a:ext uri="{FF2B5EF4-FFF2-40B4-BE49-F238E27FC236}">
              <a16:creationId xmlns:a16="http://schemas.microsoft.com/office/drawing/2014/main" id="{4759EAC1-E1A2-4504-A6E2-A15466C078D5}"/>
            </a:ext>
          </a:extLst>
        </xdr:cNvPr>
        <xdr:cNvCxnSpPr/>
      </xdr:nvCxnSpPr>
      <xdr:spPr>
        <a:xfrm>
          <a:off x="4119245" y="450701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4" name="有形固定資産減価償却率平均値テキスト">
          <a:extLst>
            <a:ext uri="{FF2B5EF4-FFF2-40B4-BE49-F238E27FC236}">
              <a16:creationId xmlns:a16="http://schemas.microsoft.com/office/drawing/2014/main" id="{0AF36B33-B57F-4712-94DD-D2F6436EF5F8}"/>
            </a:ext>
          </a:extLst>
        </xdr:cNvPr>
        <xdr:cNvSpPr txBox="1"/>
      </xdr:nvSpPr>
      <xdr:spPr>
        <a:xfrm>
          <a:off x="4258945" y="5200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5" name="フローチャート: 判断 74">
          <a:extLst>
            <a:ext uri="{FF2B5EF4-FFF2-40B4-BE49-F238E27FC236}">
              <a16:creationId xmlns:a16="http://schemas.microsoft.com/office/drawing/2014/main" id="{4D2C93CE-230A-44F0-AF01-77F55D8FDF35}"/>
            </a:ext>
          </a:extLst>
        </xdr:cNvPr>
        <xdr:cNvSpPr/>
      </xdr:nvSpPr>
      <xdr:spPr>
        <a:xfrm>
          <a:off x="4157345" y="521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6" name="フローチャート: 判断 75">
          <a:extLst>
            <a:ext uri="{FF2B5EF4-FFF2-40B4-BE49-F238E27FC236}">
              <a16:creationId xmlns:a16="http://schemas.microsoft.com/office/drawing/2014/main" id="{E80C5CF6-ADB5-46D4-8E53-55820249E01D}"/>
            </a:ext>
          </a:extLst>
        </xdr:cNvPr>
        <xdr:cNvSpPr/>
      </xdr:nvSpPr>
      <xdr:spPr>
        <a:xfrm>
          <a:off x="3537585" y="5203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7" name="フローチャート: 判断 76">
          <a:extLst>
            <a:ext uri="{FF2B5EF4-FFF2-40B4-BE49-F238E27FC236}">
              <a16:creationId xmlns:a16="http://schemas.microsoft.com/office/drawing/2014/main" id="{7EF75019-05F5-4BBC-9749-523C288763FE}"/>
            </a:ext>
          </a:extLst>
        </xdr:cNvPr>
        <xdr:cNvSpPr/>
      </xdr:nvSpPr>
      <xdr:spPr>
        <a:xfrm>
          <a:off x="2867025" y="5139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8" name="フローチャート: 判断 77">
          <a:extLst>
            <a:ext uri="{FF2B5EF4-FFF2-40B4-BE49-F238E27FC236}">
              <a16:creationId xmlns:a16="http://schemas.microsoft.com/office/drawing/2014/main" id="{0032CC4D-98D7-41A0-827F-462AF352759F}"/>
            </a:ext>
          </a:extLst>
        </xdr:cNvPr>
        <xdr:cNvSpPr/>
      </xdr:nvSpPr>
      <xdr:spPr>
        <a:xfrm>
          <a:off x="2196465" y="5113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9" name="フローチャート: 判断 78">
          <a:extLst>
            <a:ext uri="{FF2B5EF4-FFF2-40B4-BE49-F238E27FC236}">
              <a16:creationId xmlns:a16="http://schemas.microsoft.com/office/drawing/2014/main" id="{2F4FFD80-585A-4722-8896-46EA9543EFCE}"/>
            </a:ext>
          </a:extLst>
        </xdr:cNvPr>
        <xdr:cNvSpPr/>
      </xdr:nvSpPr>
      <xdr:spPr>
        <a:xfrm>
          <a:off x="1525905" y="510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2CB100B-18CB-49C1-9BE5-2BE549FEB33B}"/>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979BED4-5B23-4AE4-95E3-6E6F128945D8}"/>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D761B02-0137-4935-8CBC-6DCDB2B4AACD}"/>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D65F719-1441-4731-9E30-CC8050D3662F}"/>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D17B055-3D58-40E1-84A0-9696F8E59446}"/>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161290</xdr:rowOff>
    </xdr:from>
    <xdr:to>
      <xdr:col>23</xdr:col>
      <xdr:colOff>136525</xdr:colOff>
      <xdr:row>29</xdr:row>
      <xdr:rowOff>91440</xdr:rowOff>
    </xdr:to>
    <xdr:sp macro="" textlink="">
      <xdr:nvSpPr>
        <xdr:cNvPr id="85" name="楕円 84">
          <a:extLst>
            <a:ext uri="{FF2B5EF4-FFF2-40B4-BE49-F238E27FC236}">
              <a16:creationId xmlns:a16="http://schemas.microsoft.com/office/drawing/2014/main" id="{1F6C7C18-FF98-472E-8C50-AD6FAAFA2E97}"/>
            </a:ext>
          </a:extLst>
        </xdr:cNvPr>
        <xdr:cNvSpPr/>
      </xdr:nvSpPr>
      <xdr:spPr>
        <a:xfrm>
          <a:off x="4157345" y="485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12717</xdr:rowOff>
    </xdr:from>
    <xdr:ext cx="405111" cy="259045"/>
    <xdr:sp macro="" textlink="">
      <xdr:nvSpPr>
        <xdr:cNvPr id="86" name="有形固定資産減価償却率該当値テキスト">
          <a:extLst>
            <a:ext uri="{FF2B5EF4-FFF2-40B4-BE49-F238E27FC236}">
              <a16:creationId xmlns:a16="http://schemas.microsoft.com/office/drawing/2014/main" id="{A3D1FE72-381F-4C8E-8FB4-A73D20B7AC7A}"/>
            </a:ext>
          </a:extLst>
        </xdr:cNvPr>
        <xdr:cNvSpPr txBox="1"/>
      </xdr:nvSpPr>
      <xdr:spPr>
        <a:xfrm>
          <a:off x="4258945" y="470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89323</xdr:rowOff>
    </xdr:from>
    <xdr:to>
      <xdr:col>19</xdr:col>
      <xdr:colOff>187325</xdr:colOff>
      <xdr:row>29</xdr:row>
      <xdr:rowOff>19473</xdr:rowOff>
    </xdr:to>
    <xdr:sp macro="" textlink="">
      <xdr:nvSpPr>
        <xdr:cNvPr id="87" name="楕円 86">
          <a:extLst>
            <a:ext uri="{FF2B5EF4-FFF2-40B4-BE49-F238E27FC236}">
              <a16:creationId xmlns:a16="http://schemas.microsoft.com/office/drawing/2014/main" id="{32D48063-3FCD-4CA7-837C-FD910188695F}"/>
            </a:ext>
          </a:extLst>
        </xdr:cNvPr>
        <xdr:cNvSpPr/>
      </xdr:nvSpPr>
      <xdr:spPr>
        <a:xfrm>
          <a:off x="3537585" y="4783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140123</xdr:rowOff>
    </xdr:from>
    <xdr:to>
      <xdr:col>23</xdr:col>
      <xdr:colOff>85725</xdr:colOff>
      <xdr:row>29</xdr:row>
      <xdr:rowOff>40640</xdr:rowOff>
    </xdr:to>
    <xdr:cxnSp macro="">
      <xdr:nvCxnSpPr>
        <xdr:cNvPr id="88" name="直線コネクタ 87">
          <a:extLst>
            <a:ext uri="{FF2B5EF4-FFF2-40B4-BE49-F238E27FC236}">
              <a16:creationId xmlns:a16="http://schemas.microsoft.com/office/drawing/2014/main" id="{1AAF1D88-21D7-4C10-813C-3A72933A226F}"/>
            </a:ext>
          </a:extLst>
        </xdr:cNvPr>
        <xdr:cNvCxnSpPr/>
      </xdr:nvCxnSpPr>
      <xdr:spPr>
        <a:xfrm>
          <a:off x="3588385" y="4834043"/>
          <a:ext cx="619760" cy="6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24553</xdr:rowOff>
    </xdr:from>
    <xdr:to>
      <xdr:col>15</xdr:col>
      <xdr:colOff>187325</xdr:colOff>
      <xdr:row>28</xdr:row>
      <xdr:rowOff>126153</xdr:rowOff>
    </xdr:to>
    <xdr:sp macro="" textlink="">
      <xdr:nvSpPr>
        <xdr:cNvPr id="89" name="楕円 88">
          <a:extLst>
            <a:ext uri="{FF2B5EF4-FFF2-40B4-BE49-F238E27FC236}">
              <a16:creationId xmlns:a16="http://schemas.microsoft.com/office/drawing/2014/main" id="{ACBE0B14-B110-4FA9-8B31-BAFA923D0AD7}"/>
            </a:ext>
          </a:extLst>
        </xdr:cNvPr>
        <xdr:cNvSpPr/>
      </xdr:nvSpPr>
      <xdr:spPr>
        <a:xfrm>
          <a:off x="2867025" y="47184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75353</xdr:rowOff>
    </xdr:from>
    <xdr:to>
      <xdr:col>19</xdr:col>
      <xdr:colOff>136525</xdr:colOff>
      <xdr:row>28</xdr:row>
      <xdr:rowOff>140123</xdr:rowOff>
    </xdr:to>
    <xdr:cxnSp macro="">
      <xdr:nvCxnSpPr>
        <xdr:cNvPr id="90" name="直線コネクタ 89">
          <a:extLst>
            <a:ext uri="{FF2B5EF4-FFF2-40B4-BE49-F238E27FC236}">
              <a16:creationId xmlns:a16="http://schemas.microsoft.com/office/drawing/2014/main" id="{A8D330F1-8F5E-40CB-964D-9E21D8D1E3DC}"/>
            </a:ext>
          </a:extLst>
        </xdr:cNvPr>
        <xdr:cNvCxnSpPr/>
      </xdr:nvCxnSpPr>
      <xdr:spPr>
        <a:xfrm>
          <a:off x="2917825" y="4769273"/>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131233</xdr:rowOff>
    </xdr:from>
    <xdr:to>
      <xdr:col>11</xdr:col>
      <xdr:colOff>187325</xdr:colOff>
      <xdr:row>28</xdr:row>
      <xdr:rowOff>61383</xdr:rowOff>
    </xdr:to>
    <xdr:sp macro="" textlink="">
      <xdr:nvSpPr>
        <xdr:cNvPr id="91" name="楕円 90">
          <a:extLst>
            <a:ext uri="{FF2B5EF4-FFF2-40B4-BE49-F238E27FC236}">
              <a16:creationId xmlns:a16="http://schemas.microsoft.com/office/drawing/2014/main" id="{C6E9B949-6140-4043-8CD6-EA4B0A488356}"/>
            </a:ext>
          </a:extLst>
        </xdr:cNvPr>
        <xdr:cNvSpPr/>
      </xdr:nvSpPr>
      <xdr:spPr>
        <a:xfrm>
          <a:off x="2196465" y="4657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10583</xdr:rowOff>
    </xdr:from>
    <xdr:to>
      <xdr:col>15</xdr:col>
      <xdr:colOff>136525</xdr:colOff>
      <xdr:row>28</xdr:row>
      <xdr:rowOff>75353</xdr:rowOff>
    </xdr:to>
    <xdr:cxnSp macro="">
      <xdr:nvCxnSpPr>
        <xdr:cNvPr id="92" name="直線コネクタ 91">
          <a:extLst>
            <a:ext uri="{FF2B5EF4-FFF2-40B4-BE49-F238E27FC236}">
              <a16:creationId xmlns:a16="http://schemas.microsoft.com/office/drawing/2014/main" id="{CD14A846-E281-44B9-A90C-ECDA637F0541}"/>
            </a:ext>
          </a:extLst>
        </xdr:cNvPr>
        <xdr:cNvCxnSpPr/>
      </xdr:nvCxnSpPr>
      <xdr:spPr>
        <a:xfrm>
          <a:off x="2247265" y="4704503"/>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134832</xdr:rowOff>
    </xdr:from>
    <xdr:to>
      <xdr:col>7</xdr:col>
      <xdr:colOff>187325</xdr:colOff>
      <xdr:row>28</xdr:row>
      <xdr:rowOff>64982</xdr:rowOff>
    </xdr:to>
    <xdr:sp macro="" textlink="">
      <xdr:nvSpPr>
        <xdr:cNvPr id="93" name="楕円 92">
          <a:extLst>
            <a:ext uri="{FF2B5EF4-FFF2-40B4-BE49-F238E27FC236}">
              <a16:creationId xmlns:a16="http://schemas.microsoft.com/office/drawing/2014/main" id="{0BFAC2AC-EA48-44E6-B651-1E228CA71877}"/>
            </a:ext>
          </a:extLst>
        </xdr:cNvPr>
        <xdr:cNvSpPr/>
      </xdr:nvSpPr>
      <xdr:spPr>
        <a:xfrm>
          <a:off x="1525905" y="4661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10583</xdr:rowOff>
    </xdr:from>
    <xdr:to>
      <xdr:col>11</xdr:col>
      <xdr:colOff>136525</xdr:colOff>
      <xdr:row>28</xdr:row>
      <xdr:rowOff>14182</xdr:rowOff>
    </xdr:to>
    <xdr:cxnSp macro="">
      <xdr:nvCxnSpPr>
        <xdr:cNvPr id="94" name="直線コネクタ 93">
          <a:extLst>
            <a:ext uri="{FF2B5EF4-FFF2-40B4-BE49-F238E27FC236}">
              <a16:creationId xmlns:a16="http://schemas.microsoft.com/office/drawing/2014/main" id="{6768A03D-0832-441D-857B-7E5863C4AA12}"/>
            </a:ext>
          </a:extLst>
        </xdr:cNvPr>
        <xdr:cNvCxnSpPr/>
      </xdr:nvCxnSpPr>
      <xdr:spPr>
        <a:xfrm flipV="1">
          <a:off x="1576705" y="4704503"/>
          <a:ext cx="67056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5" name="n_1aveValue有形固定資産減価償却率">
          <a:extLst>
            <a:ext uri="{FF2B5EF4-FFF2-40B4-BE49-F238E27FC236}">
              <a16:creationId xmlns:a16="http://schemas.microsoft.com/office/drawing/2014/main" id="{D361F4F3-4D0C-4579-A12B-1E236DE79405}"/>
            </a:ext>
          </a:extLst>
        </xdr:cNvPr>
        <xdr:cNvSpPr txBox="1"/>
      </xdr:nvSpPr>
      <xdr:spPr>
        <a:xfrm>
          <a:off x="3395989"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6" name="n_2aveValue有形固定資産減価償却率">
          <a:extLst>
            <a:ext uri="{FF2B5EF4-FFF2-40B4-BE49-F238E27FC236}">
              <a16:creationId xmlns:a16="http://schemas.microsoft.com/office/drawing/2014/main" id="{B0D9FBAD-69F6-46EA-A7D3-FE3FF2C6BE66}"/>
            </a:ext>
          </a:extLst>
        </xdr:cNvPr>
        <xdr:cNvSpPr txBox="1"/>
      </xdr:nvSpPr>
      <xdr:spPr>
        <a:xfrm>
          <a:off x="2738129"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7" name="n_3aveValue有形固定資産減価償却率">
          <a:extLst>
            <a:ext uri="{FF2B5EF4-FFF2-40B4-BE49-F238E27FC236}">
              <a16:creationId xmlns:a16="http://schemas.microsoft.com/office/drawing/2014/main" id="{E13BC604-4FA5-4402-BAFB-531ADD1B6B05}"/>
            </a:ext>
          </a:extLst>
        </xdr:cNvPr>
        <xdr:cNvSpPr txBox="1"/>
      </xdr:nvSpPr>
      <xdr:spPr>
        <a:xfrm>
          <a:off x="2067569"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8" name="n_4aveValue有形固定資産減価償却率">
          <a:extLst>
            <a:ext uri="{FF2B5EF4-FFF2-40B4-BE49-F238E27FC236}">
              <a16:creationId xmlns:a16="http://schemas.microsoft.com/office/drawing/2014/main" id="{70AA81E5-B938-4C28-A92F-3F3ED41643F7}"/>
            </a:ext>
          </a:extLst>
        </xdr:cNvPr>
        <xdr:cNvSpPr txBox="1"/>
      </xdr:nvSpPr>
      <xdr:spPr>
        <a:xfrm>
          <a:off x="1397009" y="51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36000</xdr:rowOff>
    </xdr:from>
    <xdr:ext cx="405111" cy="259045"/>
    <xdr:sp macro="" textlink="">
      <xdr:nvSpPr>
        <xdr:cNvPr id="99" name="n_1mainValue有形固定資産減価償却率">
          <a:extLst>
            <a:ext uri="{FF2B5EF4-FFF2-40B4-BE49-F238E27FC236}">
              <a16:creationId xmlns:a16="http://schemas.microsoft.com/office/drawing/2014/main" id="{EC714766-3845-4273-83C5-2C468DCBEDBE}"/>
            </a:ext>
          </a:extLst>
        </xdr:cNvPr>
        <xdr:cNvSpPr txBox="1"/>
      </xdr:nvSpPr>
      <xdr:spPr>
        <a:xfrm>
          <a:off x="3395989" y="45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142680</xdr:rowOff>
    </xdr:from>
    <xdr:ext cx="405111" cy="259045"/>
    <xdr:sp macro="" textlink="">
      <xdr:nvSpPr>
        <xdr:cNvPr id="100" name="n_2mainValue有形固定資産減価償却率">
          <a:extLst>
            <a:ext uri="{FF2B5EF4-FFF2-40B4-BE49-F238E27FC236}">
              <a16:creationId xmlns:a16="http://schemas.microsoft.com/office/drawing/2014/main" id="{5C3E5A1A-7650-47A9-94F2-BE3976529C7F}"/>
            </a:ext>
          </a:extLst>
        </xdr:cNvPr>
        <xdr:cNvSpPr txBox="1"/>
      </xdr:nvSpPr>
      <xdr:spPr>
        <a:xfrm>
          <a:off x="2738129" y="450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77910</xdr:rowOff>
    </xdr:from>
    <xdr:ext cx="405111" cy="259045"/>
    <xdr:sp macro="" textlink="">
      <xdr:nvSpPr>
        <xdr:cNvPr id="101" name="n_3mainValue有形固定資産減価償却率">
          <a:extLst>
            <a:ext uri="{FF2B5EF4-FFF2-40B4-BE49-F238E27FC236}">
              <a16:creationId xmlns:a16="http://schemas.microsoft.com/office/drawing/2014/main" id="{D0F59DF4-AB4A-4048-AD83-DE1B1598BE74}"/>
            </a:ext>
          </a:extLst>
        </xdr:cNvPr>
        <xdr:cNvSpPr txBox="1"/>
      </xdr:nvSpPr>
      <xdr:spPr>
        <a:xfrm>
          <a:off x="2067569" y="443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81509</xdr:rowOff>
    </xdr:from>
    <xdr:ext cx="405111" cy="259045"/>
    <xdr:sp macro="" textlink="">
      <xdr:nvSpPr>
        <xdr:cNvPr id="102" name="n_4mainValue有形固定資産減価償却率">
          <a:extLst>
            <a:ext uri="{FF2B5EF4-FFF2-40B4-BE49-F238E27FC236}">
              <a16:creationId xmlns:a16="http://schemas.microsoft.com/office/drawing/2014/main" id="{B619794E-DB17-4638-B24A-2A251642C006}"/>
            </a:ext>
          </a:extLst>
        </xdr:cNvPr>
        <xdr:cNvSpPr txBox="1"/>
      </xdr:nvSpPr>
      <xdr:spPr>
        <a:xfrm>
          <a:off x="1397009" y="444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06D99E8-7739-42CA-A35D-A86B522327DD}"/>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FE680F93-5845-4CCA-92E2-7F91CFE00FFC}"/>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FFD13105-F187-45EC-9E9D-AA9F8041359F}"/>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D5EE1974-57A3-4C59-AEC9-678A3A53A0C9}"/>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DBDB0172-DEE3-429F-A244-BD8411910FA5}"/>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BF6F57DE-5A9A-4796-A854-44945BA1033E}"/>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54597FAC-2960-4EA0-B97C-FFC98F56251A}"/>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5BAD2307-F08A-4DBB-8CE9-8BC743DB721D}"/>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8C29C36-26F1-4529-AD36-422D502B308B}"/>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93A5E2EF-D461-430C-AA9B-56E26132BE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621F06E-DB47-4C2C-9087-2865855254CD}"/>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262E8C2-4974-4119-A1FE-2C311BCCAFF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222A3009-196D-4A60-ACE3-CE13AB425FB1}"/>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ポイント良化し、前年度に引き続き類似団体内平均値を下回っている。主な要因としては新規発行債が少なく、元利償還額を下回ったためである。</a:t>
          </a:r>
        </a:p>
        <a:p>
          <a:r>
            <a:rPr kumimoji="1" lang="ja-JP" altLang="en-US" sz="1100">
              <a:latin typeface="ＭＳ Ｐゴシック" panose="020B0600070205080204" pitchFamily="50" charset="-128"/>
              <a:ea typeface="ＭＳ Ｐゴシック" panose="020B0600070205080204" pitchFamily="50" charset="-128"/>
            </a:rPr>
            <a:t>　今後についても、新規発行債を控え、地方債残高の抑制に努めたい。</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B3026E1-A7EE-4563-B079-28B0E1571FFC}"/>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C4E846AA-6B76-4048-A293-3A26C20BC33E}"/>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3B746707-5CAB-4589-8E06-01B8F3270707}"/>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4BA3A648-3964-43B9-9D7B-9DC9AE506A46}"/>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F9741F99-751B-4505-B5E1-A0B080560452}"/>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56A11B39-FE8B-4E01-B40B-0892697D0479}"/>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E487AA66-48E2-43A1-A75F-28B8DF4C0D01}"/>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40E8FF71-0EC8-460E-A1F5-2A1AFDB2B59B}"/>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825ECCE0-705C-44FE-9991-4978EA8B9EA7}"/>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57BEA1F7-67B2-4BAB-8860-CAC50D4D35BF}"/>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67F343B3-B400-4237-BC9F-1D9054B48EE2}"/>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456A9530-C215-4A52-ABB8-B1110262FCA4}"/>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7C465C0A-7AED-4638-91D0-53B0012499EC}"/>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B60C0885-FEEB-458D-A660-BB49A86B1796}"/>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E57C4724-1A6E-49C3-889E-84CBCB02A648}"/>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D19D0C4-2E01-4081-B709-A5291BD4845B}"/>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9277FE33-2E33-42E1-ADAE-C6AE2C4C5AA1}"/>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3" name="直線コネクタ 132">
          <a:extLst>
            <a:ext uri="{FF2B5EF4-FFF2-40B4-BE49-F238E27FC236}">
              <a16:creationId xmlns:a16="http://schemas.microsoft.com/office/drawing/2014/main" id="{CACF0EA1-BC82-482B-B0E9-04580DF7B0BA}"/>
            </a:ext>
          </a:extLst>
        </xdr:cNvPr>
        <xdr:cNvCxnSpPr/>
      </xdr:nvCxnSpPr>
      <xdr:spPr>
        <a:xfrm flipV="1">
          <a:off x="13027660" y="4390843"/>
          <a:ext cx="1269" cy="142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4" name="債務償還比率最小値テキスト">
          <a:extLst>
            <a:ext uri="{FF2B5EF4-FFF2-40B4-BE49-F238E27FC236}">
              <a16:creationId xmlns:a16="http://schemas.microsoft.com/office/drawing/2014/main" id="{B6966BD3-3DBB-4710-AE0E-E5514FECFA70}"/>
            </a:ext>
          </a:extLst>
        </xdr:cNvPr>
        <xdr:cNvSpPr txBox="1"/>
      </xdr:nvSpPr>
      <xdr:spPr>
        <a:xfrm>
          <a:off x="13080365" y="582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5" name="直線コネクタ 134">
          <a:extLst>
            <a:ext uri="{FF2B5EF4-FFF2-40B4-BE49-F238E27FC236}">
              <a16:creationId xmlns:a16="http://schemas.microsoft.com/office/drawing/2014/main" id="{187FFA75-A080-47E7-A452-B89C667C5E90}"/>
            </a:ext>
          </a:extLst>
        </xdr:cNvPr>
        <xdr:cNvCxnSpPr/>
      </xdr:nvCxnSpPr>
      <xdr:spPr>
        <a:xfrm>
          <a:off x="12963525" y="5818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D33995B5-4698-4A36-96F3-856B72DDC2D1}"/>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E02E84C8-946E-4EBC-ADB0-A1A233C25F42}"/>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38" name="債務償還比率平均値テキスト">
          <a:extLst>
            <a:ext uri="{FF2B5EF4-FFF2-40B4-BE49-F238E27FC236}">
              <a16:creationId xmlns:a16="http://schemas.microsoft.com/office/drawing/2014/main" id="{5B56E4A8-92A3-48BC-A81F-ADC2D5C684A9}"/>
            </a:ext>
          </a:extLst>
        </xdr:cNvPr>
        <xdr:cNvSpPr txBox="1"/>
      </xdr:nvSpPr>
      <xdr:spPr>
        <a:xfrm>
          <a:off x="13080365" y="4971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9" name="フローチャート: 判断 138">
          <a:extLst>
            <a:ext uri="{FF2B5EF4-FFF2-40B4-BE49-F238E27FC236}">
              <a16:creationId xmlns:a16="http://schemas.microsoft.com/office/drawing/2014/main" id="{B0B2CBBA-818E-4205-B63E-3CD13EF2EBD1}"/>
            </a:ext>
          </a:extLst>
        </xdr:cNvPr>
        <xdr:cNvSpPr/>
      </xdr:nvSpPr>
      <xdr:spPr>
        <a:xfrm>
          <a:off x="13001625" y="49931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0" name="フローチャート: 判断 139">
          <a:extLst>
            <a:ext uri="{FF2B5EF4-FFF2-40B4-BE49-F238E27FC236}">
              <a16:creationId xmlns:a16="http://schemas.microsoft.com/office/drawing/2014/main" id="{FBC552FB-17AB-4353-905E-7C9B9F3FFC09}"/>
            </a:ext>
          </a:extLst>
        </xdr:cNvPr>
        <xdr:cNvSpPr/>
      </xdr:nvSpPr>
      <xdr:spPr>
        <a:xfrm>
          <a:off x="12359005" y="4961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1" name="フローチャート: 判断 140">
          <a:extLst>
            <a:ext uri="{FF2B5EF4-FFF2-40B4-BE49-F238E27FC236}">
              <a16:creationId xmlns:a16="http://schemas.microsoft.com/office/drawing/2014/main" id="{CA8B4914-F577-44C6-A94E-823734E08B9F}"/>
            </a:ext>
          </a:extLst>
        </xdr:cNvPr>
        <xdr:cNvSpPr/>
      </xdr:nvSpPr>
      <xdr:spPr>
        <a:xfrm>
          <a:off x="11688445" y="5184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2" name="フローチャート: 判断 141">
          <a:extLst>
            <a:ext uri="{FF2B5EF4-FFF2-40B4-BE49-F238E27FC236}">
              <a16:creationId xmlns:a16="http://schemas.microsoft.com/office/drawing/2014/main" id="{594B622F-A31E-4557-A1DD-4261B087B505}"/>
            </a:ext>
          </a:extLst>
        </xdr:cNvPr>
        <xdr:cNvSpPr/>
      </xdr:nvSpPr>
      <xdr:spPr>
        <a:xfrm>
          <a:off x="11017885" y="52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3" name="フローチャート: 判断 142">
          <a:extLst>
            <a:ext uri="{FF2B5EF4-FFF2-40B4-BE49-F238E27FC236}">
              <a16:creationId xmlns:a16="http://schemas.microsoft.com/office/drawing/2014/main" id="{30E19179-1F9B-4FD0-B67B-3F223A34EFFB}"/>
            </a:ext>
          </a:extLst>
        </xdr:cNvPr>
        <xdr:cNvSpPr/>
      </xdr:nvSpPr>
      <xdr:spPr>
        <a:xfrm>
          <a:off x="10347325" y="5197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D51F9E2-C610-4308-BA0E-B9414CDD8A6B}"/>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B30BFC8-CA23-4380-87EF-6BEDD76C0AD2}"/>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37DAD63-25EB-43B1-ACDC-6F4C5BDF535E}"/>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60AFBD5-607A-49A4-8669-2D7D796973D3}"/>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718F91E-C16E-4415-9830-E60EDDE333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82369</xdr:rowOff>
    </xdr:from>
    <xdr:to>
      <xdr:col>76</xdr:col>
      <xdr:colOff>73025</xdr:colOff>
      <xdr:row>30</xdr:row>
      <xdr:rowOff>12519</xdr:rowOff>
    </xdr:to>
    <xdr:sp macro="" textlink="">
      <xdr:nvSpPr>
        <xdr:cNvPr id="149" name="楕円 148">
          <a:extLst>
            <a:ext uri="{FF2B5EF4-FFF2-40B4-BE49-F238E27FC236}">
              <a16:creationId xmlns:a16="http://schemas.microsoft.com/office/drawing/2014/main" id="{9F6E0281-515E-4A47-9C86-3E296785E498}"/>
            </a:ext>
          </a:extLst>
        </xdr:cNvPr>
        <xdr:cNvSpPr/>
      </xdr:nvSpPr>
      <xdr:spPr>
        <a:xfrm>
          <a:off x="13001625" y="49439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105246</xdr:rowOff>
    </xdr:from>
    <xdr:ext cx="469744" cy="259045"/>
    <xdr:sp macro="" textlink="">
      <xdr:nvSpPr>
        <xdr:cNvPr id="150" name="債務償還比率該当値テキスト">
          <a:extLst>
            <a:ext uri="{FF2B5EF4-FFF2-40B4-BE49-F238E27FC236}">
              <a16:creationId xmlns:a16="http://schemas.microsoft.com/office/drawing/2014/main" id="{EA205650-1EDC-4537-992B-4BE43195691B}"/>
            </a:ext>
          </a:extLst>
        </xdr:cNvPr>
        <xdr:cNvSpPr txBox="1"/>
      </xdr:nvSpPr>
      <xdr:spPr>
        <a:xfrm>
          <a:off x="13080365" y="47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88074</xdr:rowOff>
    </xdr:from>
    <xdr:to>
      <xdr:col>72</xdr:col>
      <xdr:colOff>123825</xdr:colOff>
      <xdr:row>30</xdr:row>
      <xdr:rowOff>18224</xdr:rowOff>
    </xdr:to>
    <xdr:sp macro="" textlink="">
      <xdr:nvSpPr>
        <xdr:cNvPr id="151" name="楕円 150">
          <a:extLst>
            <a:ext uri="{FF2B5EF4-FFF2-40B4-BE49-F238E27FC236}">
              <a16:creationId xmlns:a16="http://schemas.microsoft.com/office/drawing/2014/main" id="{9FB0C5B7-0B9E-4500-880D-FD646D0B3566}"/>
            </a:ext>
          </a:extLst>
        </xdr:cNvPr>
        <xdr:cNvSpPr/>
      </xdr:nvSpPr>
      <xdr:spPr>
        <a:xfrm>
          <a:off x="12359005" y="4949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133169</xdr:rowOff>
    </xdr:from>
    <xdr:to>
      <xdr:col>76</xdr:col>
      <xdr:colOff>22225</xdr:colOff>
      <xdr:row>29</xdr:row>
      <xdr:rowOff>138874</xdr:rowOff>
    </xdr:to>
    <xdr:cxnSp macro="">
      <xdr:nvCxnSpPr>
        <xdr:cNvPr id="152" name="直線コネクタ 151">
          <a:extLst>
            <a:ext uri="{FF2B5EF4-FFF2-40B4-BE49-F238E27FC236}">
              <a16:creationId xmlns:a16="http://schemas.microsoft.com/office/drawing/2014/main" id="{83389C55-615F-424A-B614-D776A3130998}"/>
            </a:ext>
          </a:extLst>
        </xdr:cNvPr>
        <xdr:cNvCxnSpPr/>
      </xdr:nvCxnSpPr>
      <xdr:spPr>
        <a:xfrm flipV="1">
          <a:off x="12409805" y="4994729"/>
          <a:ext cx="61976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53" name="楕円 152">
          <a:extLst>
            <a:ext uri="{FF2B5EF4-FFF2-40B4-BE49-F238E27FC236}">
              <a16:creationId xmlns:a16="http://schemas.microsoft.com/office/drawing/2014/main" id="{D4F2A492-2424-4E59-AEB5-7882D899251E}"/>
            </a:ext>
          </a:extLst>
        </xdr:cNvPr>
        <xdr:cNvSpPr/>
      </xdr:nvSpPr>
      <xdr:spPr>
        <a:xfrm>
          <a:off x="11688445" y="529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138874</xdr:rowOff>
    </xdr:from>
    <xdr:to>
      <xdr:col>72</xdr:col>
      <xdr:colOff>73025</xdr:colOff>
      <xdr:row>31</xdr:row>
      <xdr:rowOff>151130</xdr:rowOff>
    </xdr:to>
    <xdr:cxnSp macro="">
      <xdr:nvCxnSpPr>
        <xdr:cNvPr id="154" name="直線コネクタ 153">
          <a:extLst>
            <a:ext uri="{FF2B5EF4-FFF2-40B4-BE49-F238E27FC236}">
              <a16:creationId xmlns:a16="http://schemas.microsoft.com/office/drawing/2014/main" id="{13CFB579-FE1A-4183-9F37-B7EB2C36486A}"/>
            </a:ext>
          </a:extLst>
        </xdr:cNvPr>
        <xdr:cNvCxnSpPr/>
      </xdr:nvCxnSpPr>
      <xdr:spPr>
        <a:xfrm flipV="1">
          <a:off x="11739245" y="5000434"/>
          <a:ext cx="670560" cy="34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46854</xdr:rowOff>
    </xdr:from>
    <xdr:to>
      <xdr:col>64</xdr:col>
      <xdr:colOff>123825</xdr:colOff>
      <xdr:row>32</xdr:row>
      <xdr:rowOff>148454</xdr:rowOff>
    </xdr:to>
    <xdr:sp macro="" textlink="">
      <xdr:nvSpPr>
        <xdr:cNvPr id="155" name="楕円 154">
          <a:extLst>
            <a:ext uri="{FF2B5EF4-FFF2-40B4-BE49-F238E27FC236}">
              <a16:creationId xmlns:a16="http://schemas.microsoft.com/office/drawing/2014/main" id="{4F48435E-591A-4BC7-8908-19E32A87C1FA}"/>
            </a:ext>
          </a:extLst>
        </xdr:cNvPr>
        <xdr:cNvSpPr/>
      </xdr:nvSpPr>
      <xdr:spPr>
        <a:xfrm>
          <a:off x="11017885" y="54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151130</xdr:rowOff>
    </xdr:from>
    <xdr:to>
      <xdr:col>68</xdr:col>
      <xdr:colOff>73025</xdr:colOff>
      <xdr:row>32</xdr:row>
      <xdr:rowOff>97654</xdr:rowOff>
    </xdr:to>
    <xdr:cxnSp macro="">
      <xdr:nvCxnSpPr>
        <xdr:cNvPr id="156" name="直線コネクタ 155">
          <a:extLst>
            <a:ext uri="{FF2B5EF4-FFF2-40B4-BE49-F238E27FC236}">
              <a16:creationId xmlns:a16="http://schemas.microsoft.com/office/drawing/2014/main" id="{86E6BE7C-D2B4-497E-B77E-2D5A618F4284}"/>
            </a:ext>
          </a:extLst>
        </xdr:cNvPr>
        <xdr:cNvCxnSpPr/>
      </xdr:nvCxnSpPr>
      <xdr:spPr>
        <a:xfrm flipV="1">
          <a:off x="11068685" y="5347970"/>
          <a:ext cx="670560" cy="1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24030</xdr:rowOff>
    </xdr:from>
    <xdr:to>
      <xdr:col>60</xdr:col>
      <xdr:colOff>123825</xdr:colOff>
      <xdr:row>32</xdr:row>
      <xdr:rowOff>125630</xdr:rowOff>
    </xdr:to>
    <xdr:sp macro="" textlink="">
      <xdr:nvSpPr>
        <xdr:cNvPr id="157" name="楕円 156">
          <a:extLst>
            <a:ext uri="{FF2B5EF4-FFF2-40B4-BE49-F238E27FC236}">
              <a16:creationId xmlns:a16="http://schemas.microsoft.com/office/drawing/2014/main" id="{2B5BFD94-F6EC-4389-ADD3-86EFBADBAAFE}"/>
            </a:ext>
          </a:extLst>
        </xdr:cNvPr>
        <xdr:cNvSpPr/>
      </xdr:nvSpPr>
      <xdr:spPr>
        <a:xfrm>
          <a:off x="10347325" y="53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74830</xdr:rowOff>
    </xdr:from>
    <xdr:to>
      <xdr:col>64</xdr:col>
      <xdr:colOff>73025</xdr:colOff>
      <xdr:row>32</xdr:row>
      <xdr:rowOff>97654</xdr:rowOff>
    </xdr:to>
    <xdr:cxnSp macro="">
      <xdr:nvCxnSpPr>
        <xdr:cNvPr id="158" name="直線コネクタ 157">
          <a:extLst>
            <a:ext uri="{FF2B5EF4-FFF2-40B4-BE49-F238E27FC236}">
              <a16:creationId xmlns:a16="http://schemas.microsoft.com/office/drawing/2014/main" id="{D9E5EF96-3153-4D1D-BEEF-FE84F36E32C6}"/>
            </a:ext>
          </a:extLst>
        </xdr:cNvPr>
        <xdr:cNvCxnSpPr/>
      </xdr:nvCxnSpPr>
      <xdr:spPr>
        <a:xfrm>
          <a:off x="10398125" y="5439310"/>
          <a:ext cx="670560" cy="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59" name="n_1aveValue債務償還比率">
          <a:extLst>
            <a:ext uri="{FF2B5EF4-FFF2-40B4-BE49-F238E27FC236}">
              <a16:creationId xmlns:a16="http://schemas.microsoft.com/office/drawing/2014/main" id="{AEAF746D-384C-489D-B33E-9C7FA89A93CE}"/>
            </a:ext>
          </a:extLst>
        </xdr:cNvPr>
        <xdr:cNvSpPr txBox="1"/>
      </xdr:nvSpPr>
      <xdr:spPr>
        <a:xfrm>
          <a:off x="12185092" y="505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60" name="n_2aveValue債務償還比率">
          <a:extLst>
            <a:ext uri="{FF2B5EF4-FFF2-40B4-BE49-F238E27FC236}">
              <a16:creationId xmlns:a16="http://schemas.microsoft.com/office/drawing/2014/main" id="{2F1708F5-1475-462B-97FC-D59367BC315E}"/>
            </a:ext>
          </a:extLst>
        </xdr:cNvPr>
        <xdr:cNvSpPr txBox="1"/>
      </xdr:nvSpPr>
      <xdr:spPr>
        <a:xfrm>
          <a:off x="11527232" y="496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61" name="n_3aveValue債務償還比率">
          <a:extLst>
            <a:ext uri="{FF2B5EF4-FFF2-40B4-BE49-F238E27FC236}">
              <a16:creationId xmlns:a16="http://schemas.microsoft.com/office/drawing/2014/main" id="{C4113C3B-ECF3-423B-90D8-2BE81C4DAE82}"/>
            </a:ext>
          </a:extLst>
        </xdr:cNvPr>
        <xdr:cNvSpPr txBox="1"/>
      </xdr:nvSpPr>
      <xdr:spPr>
        <a:xfrm>
          <a:off x="10856672" y="501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62" name="n_4aveValue債務償還比率">
          <a:extLst>
            <a:ext uri="{FF2B5EF4-FFF2-40B4-BE49-F238E27FC236}">
              <a16:creationId xmlns:a16="http://schemas.microsoft.com/office/drawing/2014/main" id="{CBAFAA5D-55BD-46F3-A85A-BB95234920DE}"/>
            </a:ext>
          </a:extLst>
        </xdr:cNvPr>
        <xdr:cNvSpPr txBox="1"/>
      </xdr:nvSpPr>
      <xdr:spPr>
        <a:xfrm>
          <a:off x="10186112" y="497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34751</xdr:rowOff>
    </xdr:from>
    <xdr:ext cx="469744" cy="259045"/>
    <xdr:sp macro="" textlink="">
      <xdr:nvSpPr>
        <xdr:cNvPr id="163" name="n_1mainValue債務償還比率">
          <a:extLst>
            <a:ext uri="{FF2B5EF4-FFF2-40B4-BE49-F238E27FC236}">
              <a16:creationId xmlns:a16="http://schemas.microsoft.com/office/drawing/2014/main" id="{B9A81027-C0D0-4DB3-862D-39CBB1AB7582}"/>
            </a:ext>
          </a:extLst>
        </xdr:cNvPr>
        <xdr:cNvSpPr txBox="1"/>
      </xdr:nvSpPr>
      <xdr:spPr>
        <a:xfrm>
          <a:off x="12185092" y="472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21607</xdr:rowOff>
    </xdr:from>
    <xdr:ext cx="469744" cy="259045"/>
    <xdr:sp macro="" textlink="">
      <xdr:nvSpPr>
        <xdr:cNvPr id="164" name="n_2mainValue債務償還比率">
          <a:extLst>
            <a:ext uri="{FF2B5EF4-FFF2-40B4-BE49-F238E27FC236}">
              <a16:creationId xmlns:a16="http://schemas.microsoft.com/office/drawing/2014/main" id="{2FA81041-A865-4BD1-8A85-964694A642EA}"/>
            </a:ext>
          </a:extLst>
        </xdr:cNvPr>
        <xdr:cNvSpPr txBox="1"/>
      </xdr:nvSpPr>
      <xdr:spPr>
        <a:xfrm>
          <a:off x="11527232" y="53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139581</xdr:rowOff>
    </xdr:from>
    <xdr:ext cx="469744" cy="259045"/>
    <xdr:sp macro="" textlink="">
      <xdr:nvSpPr>
        <xdr:cNvPr id="165" name="n_3mainValue債務償還比率">
          <a:extLst>
            <a:ext uri="{FF2B5EF4-FFF2-40B4-BE49-F238E27FC236}">
              <a16:creationId xmlns:a16="http://schemas.microsoft.com/office/drawing/2014/main" id="{4FEFC36A-4A55-4849-A3C6-BC2FBC1AF557}"/>
            </a:ext>
          </a:extLst>
        </xdr:cNvPr>
        <xdr:cNvSpPr txBox="1"/>
      </xdr:nvSpPr>
      <xdr:spPr>
        <a:xfrm>
          <a:off x="10856672" y="55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116757</xdr:rowOff>
    </xdr:from>
    <xdr:ext cx="469744" cy="259045"/>
    <xdr:sp macro="" textlink="">
      <xdr:nvSpPr>
        <xdr:cNvPr id="166" name="n_4mainValue債務償還比率">
          <a:extLst>
            <a:ext uri="{FF2B5EF4-FFF2-40B4-BE49-F238E27FC236}">
              <a16:creationId xmlns:a16="http://schemas.microsoft.com/office/drawing/2014/main" id="{E2BE6041-D533-4F4D-B706-91FDAFE4F760}"/>
            </a:ext>
          </a:extLst>
        </xdr:cNvPr>
        <xdr:cNvSpPr txBox="1"/>
      </xdr:nvSpPr>
      <xdr:spPr>
        <a:xfrm>
          <a:off x="10186112" y="548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BC9B3BD6-9198-49DE-9E6C-079D48BA4415}"/>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639432C7-C60F-4666-8EAF-29C570E927BC}"/>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F7048712-6C7D-4803-B5C5-A6961A0E75ED}"/>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F064FF4-5414-4304-A5C6-CD8C6C590D24}"/>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85F16F49-B407-4CDD-9A23-7438778963E5}"/>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79E85C3C-3EBE-4A01-B708-8018B5130852}"/>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38D5E3-769A-4AFC-93F4-5EAD197AFC7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A0A489-EA96-49D2-84F3-ABDBA5EA6AE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EAA00E-F899-4A33-8F2B-2CA29CC349D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99F3CB-0563-4077-9EFD-021D243816A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3D3819-A806-4B65-B9F1-9D5CEA0B914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3C9BB6-28A0-4E77-877A-E5949E275A8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4B910E-6F6A-4B9E-99EB-1D7485F0297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3393C4-CFA3-4F18-AB7E-1735198AC21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BA17CE-2635-4499-BA35-7B80B4C659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9BEF83-49EE-421C-9422-0597D353F8A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14,995
14,832
25.26
6,795,188
6,504,827
275,225
4,302,094
5,700,845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897DB7-9EEE-45C8-B036-BF97AD51927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86E08F-D7F8-444C-8E14-11C16A97838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CFC9D5-6AAD-462F-8710-78B360604CC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E5D183-3715-4011-A3E4-163E026DECE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E37871-F8EE-4F46-96C1-54A5E5DDA54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54EADC0-7030-4EE8-90CA-70B888E65F2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0A7D39-4C4C-4DAA-888B-F23C65E909B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385422-FBAE-4B7A-B01E-312925E6132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03868A1-A2A9-47AA-BD63-851C632CA8C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ECBF15-CA33-43C1-8244-12D146BBD59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6F7AA1-F4D9-4923-8C68-8A9257C69C1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8A54A5-C3D1-4994-9FBF-9E66937977F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F2C497-078E-4815-8EA1-4583956D9A8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5FA680-46A9-40C8-8E63-5776984E287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764850-8091-40F8-BDD6-DE5F63FEE0D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D34C21-867A-4886-BDA6-1ACC34D52B4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60B0CD-A180-408A-B376-DA59495E1B6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938DB3-C3DB-491E-BAC9-11CC077A1E3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598DFC-1826-47E4-9441-FC46A5410C1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A3127F-3878-46AD-A215-5E588A7FF2B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A06A61-B57F-4887-97F4-D50A132F04E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9BD7E9-F0D7-4DA2-9407-735F2EE3009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64D5B75-392A-4961-A742-7B06271F5E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1DFF85-6564-490F-913C-B6363240316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2CC4BDF-98B7-4B09-8D1E-E5F9463DB47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E69591-6CBB-420A-9EFB-05AC9B6336A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952C0F-8386-4CBA-A4F1-0B4DF2D3550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F67966-5395-4C5E-B528-4AEA6A8B2FB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D36584E-5682-4273-ADDF-126CE49FD52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8AB305-78B6-4B79-8E88-B24CD8397CF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D821A67-B911-4D3B-AAAD-A90FC26097F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766A67-0EC6-4991-B2AC-ADF642ED84F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CE2EF4A-0210-4E0D-A2A5-021AEBCCE3F7}"/>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8E361E8-3211-42B6-B39C-C6DACC6B715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B6DC157-F32D-4FF7-8909-50CA33975E8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5B7D02C-5143-41A3-B458-BBEEC492422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20B1FF2-D3EF-4CE8-9FBB-9414EB520FE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BA330CF-65B2-4376-8362-7105A2551F6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1E6BD86-25E6-47FC-B658-59E4D762A63D}"/>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3053AFE-62E1-4E66-8120-778BB0B65FA9}"/>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C342316-34BE-451B-B7E7-B59465FDC4B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5922A62-2EB6-4A05-BB77-63BFF8CBEE65}"/>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3FD716F-841F-4F50-9787-DF1609E2B32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253132C-CFE2-408C-B40C-41C4CD8096A6}"/>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D1E9308-731A-4FF3-ABFB-E194DD4896D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A38218A0-C610-4071-9DF4-BB57D0F7AC45}"/>
            </a:ext>
          </a:extLst>
        </xdr:cNvPr>
        <xdr:cNvCxnSpPr/>
      </xdr:nvCxnSpPr>
      <xdr:spPr>
        <a:xfrm flipV="1">
          <a:off x="4086225" y="560832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CB420361-B18C-4560-8DDE-D498FA542F1D}"/>
            </a:ext>
          </a:extLst>
        </xdr:cNvPr>
        <xdr:cNvSpPr txBox="1"/>
      </xdr:nvSpPr>
      <xdr:spPr>
        <a:xfrm>
          <a:off x="412496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B6B5033E-0E37-432A-B0F9-C1416F46067B}"/>
            </a:ext>
          </a:extLst>
        </xdr:cNvPr>
        <xdr:cNvCxnSpPr/>
      </xdr:nvCxnSpPr>
      <xdr:spPr>
        <a:xfrm>
          <a:off x="4020820" y="696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1016534A-B198-4A65-8712-FF0641A583F2}"/>
            </a:ext>
          </a:extLst>
        </xdr:cNvPr>
        <xdr:cNvSpPr txBox="1"/>
      </xdr:nvSpPr>
      <xdr:spPr>
        <a:xfrm>
          <a:off x="412496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17B0BFC3-D536-4055-9FB5-851704B688CC}"/>
            </a:ext>
          </a:extLst>
        </xdr:cNvPr>
        <xdr:cNvCxnSpPr/>
      </xdr:nvCxnSpPr>
      <xdr:spPr>
        <a:xfrm>
          <a:off x="402082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F471DE89-0383-45C7-A64E-EFDBD20DBF06}"/>
            </a:ext>
          </a:extLst>
        </xdr:cNvPr>
        <xdr:cNvSpPr txBox="1"/>
      </xdr:nvSpPr>
      <xdr:spPr>
        <a:xfrm>
          <a:off x="412496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BD2BFA0F-FB76-4F0E-9FCA-54EFA2FD723C}"/>
            </a:ext>
          </a:extLst>
        </xdr:cNvPr>
        <xdr:cNvSpPr/>
      </xdr:nvSpPr>
      <xdr:spPr>
        <a:xfrm>
          <a:off x="403606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E1AFDBA0-7B8F-4AD5-9EFF-B076775DDF31}"/>
            </a:ext>
          </a:extLst>
        </xdr:cNvPr>
        <xdr:cNvSpPr/>
      </xdr:nvSpPr>
      <xdr:spPr>
        <a:xfrm>
          <a:off x="3312160" y="6401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AE5C0154-1340-4BCE-BEFC-7D5DD178B3D5}"/>
            </a:ext>
          </a:extLst>
        </xdr:cNvPr>
        <xdr:cNvSpPr/>
      </xdr:nvSpPr>
      <xdr:spPr>
        <a:xfrm>
          <a:off x="251460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9A2DC8F3-7AC6-4016-B515-A381BB10513F}"/>
            </a:ext>
          </a:extLst>
        </xdr:cNvPr>
        <xdr:cNvSpPr/>
      </xdr:nvSpPr>
      <xdr:spPr>
        <a:xfrm>
          <a:off x="17399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27287163-F14C-4C27-B532-F86DFCC40F4F}"/>
            </a:ext>
          </a:extLst>
        </xdr:cNvPr>
        <xdr:cNvSpPr/>
      </xdr:nvSpPr>
      <xdr:spPr>
        <a:xfrm>
          <a:off x="965200" y="6309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9AD71D-E790-4772-A99B-9047D99D3ED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6FC8D7-095D-42D6-8FCA-91A05290547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9A73229-1346-4D94-AAE4-7C6654B9A56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24A5452-6E5D-48E6-98DC-A4A791F24F1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DAC7347-C6B1-44E4-B716-454E21AA27C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73" name="楕円 72">
          <a:extLst>
            <a:ext uri="{FF2B5EF4-FFF2-40B4-BE49-F238E27FC236}">
              <a16:creationId xmlns:a16="http://schemas.microsoft.com/office/drawing/2014/main" id="{CD52D567-4576-4163-AB85-597D7B4E1865}"/>
            </a:ext>
          </a:extLst>
        </xdr:cNvPr>
        <xdr:cNvSpPr/>
      </xdr:nvSpPr>
      <xdr:spPr>
        <a:xfrm>
          <a:off x="403606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33037</xdr:rowOff>
    </xdr:from>
    <xdr:ext cx="405111" cy="259045"/>
    <xdr:sp macro="" textlink="">
      <xdr:nvSpPr>
        <xdr:cNvPr id="74" name="【道路】&#10;有形固定資産減価償却率該当値テキスト">
          <a:extLst>
            <a:ext uri="{FF2B5EF4-FFF2-40B4-BE49-F238E27FC236}">
              <a16:creationId xmlns:a16="http://schemas.microsoft.com/office/drawing/2014/main" id="{765EDB72-8958-482C-9B13-D84407021AB8}"/>
            </a:ext>
          </a:extLst>
        </xdr:cNvPr>
        <xdr:cNvSpPr txBox="1"/>
      </xdr:nvSpPr>
      <xdr:spPr>
        <a:xfrm>
          <a:off x="412496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147320</xdr:rowOff>
    </xdr:from>
    <xdr:to>
      <xdr:col>20</xdr:col>
      <xdr:colOff>38100</xdr:colOff>
      <xdr:row>36</xdr:row>
      <xdr:rowOff>77470</xdr:rowOff>
    </xdr:to>
    <xdr:sp macro="" textlink="">
      <xdr:nvSpPr>
        <xdr:cNvPr id="75" name="楕円 74">
          <a:extLst>
            <a:ext uri="{FF2B5EF4-FFF2-40B4-BE49-F238E27FC236}">
              <a16:creationId xmlns:a16="http://schemas.microsoft.com/office/drawing/2014/main" id="{49E466B7-2932-44BB-B0D7-40D17B35A98E}"/>
            </a:ext>
          </a:extLst>
        </xdr:cNvPr>
        <xdr:cNvSpPr/>
      </xdr:nvSpPr>
      <xdr:spPr>
        <a:xfrm>
          <a:off x="3312160" y="6014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26670</xdr:rowOff>
    </xdr:from>
    <xdr:to>
      <xdr:col>24</xdr:col>
      <xdr:colOff>63500</xdr:colOff>
      <xdr:row>36</xdr:row>
      <xdr:rowOff>60960</xdr:rowOff>
    </xdr:to>
    <xdr:cxnSp macro="">
      <xdr:nvCxnSpPr>
        <xdr:cNvPr id="76" name="直線コネクタ 75">
          <a:extLst>
            <a:ext uri="{FF2B5EF4-FFF2-40B4-BE49-F238E27FC236}">
              <a16:creationId xmlns:a16="http://schemas.microsoft.com/office/drawing/2014/main" id="{9324C722-DF13-4C53-BA49-4F5EE9C86D1C}"/>
            </a:ext>
          </a:extLst>
        </xdr:cNvPr>
        <xdr:cNvCxnSpPr/>
      </xdr:nvCxnSpPr>
      <xdr:spPr>
        <a:xfrm>
          <a:off x="3355340" y="606171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7" name="楕円 76">
          <a:extLst>
            <a:ext uri="{FF2B5EF4-FFF2-40B4-BE49-F238E27FC236}">
              <a16:creationId xmlns:a16="http://schemas.microsoft.com/office/drawing/2014/main" id="{CEC9A3DE-DFA7-4739-9A87-3FB2185DD86F}"/>
            </a:ext>
          </a:extLst>
        </xdr:cNvPr>
        <xdr:cNvSpPr/>
      </xdr:nvSpPr>
      <xdr:spPr>
        <a:xfrm>
          <a:off x="251460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26670</xdr:rowOff>
    </xdr:to>
    <xdr:cxnSp macro="">
      <xdr:nvCxnSpPr>
        <xdr:cNvPr id="78" name="直線コネクタ 77">
          <a:extLst>
            <a:ext uri="{FF2B5EF4-FFF2-40B4-BE49-F238E27FC236}">
              <a16:creationId xmlns:a16="http://schemas.microsoft.com/office/drawing/2014/main" id="{C38EC8EF-558A-449F-BF37-F99197887D2D}"/>
            </a:ext>
          </a:extLst>
        </xdr:cNvPr>
        <xdr:cNvCxnSpPr/>
      </xdr:nvCxnSpPr>
      <xdr:spPr>
        <a:xfrm>
          <a:off x="2565400" y="60236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126365</xdr:rowOff>
    </xdr:from>
    <xdr:to>
      <xdr:col>10</xdr:col>
      <xdr:colOff>165100</xdr:colOff>
      <xdr:row>36</xdr:row>
      <xdr:rowOff>56515</xdr:rowOff>
    </xdr:to>
    <xdr:sp macro="" textlink="">
      <xdr:nvSpPr>
        <xdr:cNvPr id="79" name="楕円 78">
          <a:extLst>
            <a:ext uri="{FF2B5EF4-FFF2-40B4-BE49-F238E27FC236}">
              <a16:creationId xmlns:a16="http://schemas.microsoft.com/office/drawing/2014/main" id="{821D96C7-42F1-4B8B-B241-FB1502384A6E}"/>
            </a:ext>
          </a:extLst>
        </xdr:cNvPr>
        <xdr:cNvSpPr/>
      </xdr:nvSpPr>
      <xdr:spPr>
        <a:xfrm>
          <a:off x="1739900" y="599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156210</xdr:rowOff>
    </xdr:from>
    <xdr:to>
      <xdr:col>15</xdr:col>
      <xdr:colOff>50800</xdr:colOff>
      <xdr:row>36</xdr:row>
      <xdr:rowOff>5715</xdr:rowOff>
    </xdr:to>
    <xdr:cxnSp macro="">
      <xdr:nvCxnSpPr>
        <xdr:cNvPr id="80" name="直線コネクタ 79">
          <a:extLst>
            <a:ext uri="{FF2B5EF4-FFF2-40B4-BE49-F238E27FC236}">
              <a16:creationId xmlns:a16="http://schemas.microsoft.com/office/drawing/2014/main" id="{16858420-0AEF-4715-86C4-BB0EC0694E1C}"/>
            </a:ext>
          </a:extLst>
        </xdr:cNvPr>
        <xdr:cNvCxnSpPr/>
      </xdr:nvCxnSpPr>
      <xdr:spPr>
        <a:xfrm flipV="1">
          <a:off x="1790700" y="602361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84455</xdr:rowOff>
    </xdr:from>
    <xdr:to>
      <xdr:col>6</xdr:col>
      <xdr:colOff>38100</xdr:colOff>
      <xdr:row>36</xdr:row>
      <xdr:rowOff>14605</xdr:rowOff>
    </xdr:to>
    <xdr:sp macro="" textlink="">
      <xdr:nvSpPr>
        <xdr:cNvPr id="81" name="楕円 80">
          <a:extLst>
            <a:ext uri="{FF2B5EF4-FFF2-40B4-BE49-F238E27FC236}">
              <a16:creationId xmlns:a16="http://schemas.microsoft.com/office/drawing/2014/main" id="{0851AEF1-F2FE-4610-A586-5ED250951BDE}"/>
            </a:ext>
          </a:extLst>
        </xdr:cNvPr>
        <xdr:cNvSpPr/>
      </xdr:nvSpPr>
      <xdr:spPr>
        <a:xfrm>
          <a:off x="965200" y="595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135255</xdr:rowOff>
    </xdr:from>
    <xdr:to>
      <xdr:col>10</xdr:col>
      <xdr:colOff>114300</xdr:colOff>
      <xdr:row>36</xdr:row>
      <xdr:rowOff>5715</xdr:rowOff>
    </xdr:to>
    <xdr:cxnSp macro="">
      <xdr:nvCxnSpPr>
        <xdr:cNvPr id="82" name="直線コネクタ 81">
          <a:extLst>
            <a:ext uri="{FF2B5EF4-FFF2-40B4-BE49-F238E27FC236}">
              <a16:creationId xmlns:a16="http://schemas.microsoft.com/office/drawing/2014/main" id="{126F30AF-27EF-4C00-B7CE-31BE85BB9E3B}"/>
            </a:ext>
          </a:extLst>
        </xdr:cNvPr>
        <xdr:cNvCxnSpPr/>
      </xdr:nvCxnSpPr>
      <xdr:spPr>
        <a:xfrm>
          <a:off x="1008380" y="600265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98D04960-2722-4695-91E9-022217F01954}"/>
            </a:ext>
          </a:extLst>
        </xdr:cNvPr>
        <xdr:cNvSpPr txBox="1"/>
      </xdr:nvSpPr>
      <xdr:spPr>
        <a:xfrm>
          <a:off x="317056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5A632B83-02B4-471E-B067-5FC379B2A2B3}"/>
            </a:ext>
          </a:extLst>
        </xdr:cNvPr>
        <xdr:cNvSpPr txBox="1"/>
      </xdr:nvSpPr>
      <xdr:spPr>
        <a:xfrm>
          <a:off x="238570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7B4D1B8F-860C-498F-A0C7-A536FB281F4D}"/>
            </a:ext>
          </a:extLst>
        </xdr:cNvPr>
        <xdr:cNvSpPr txBox="1"/>
      </xdr:nvSpPr>
      <xdr:spPr>
        <a:xfrm>
          <a:off x="161100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3EC6E7A4-254E-4668-9647-2027BB18C51F}"/>
            </a:ext>
          </a:extLst>
        </xdr:cNvPr>
        <xdr:cNvSpPr txBox="1"/>
      </xdr:nvSpPr>
      <xdr:spPr>
        <a:xfrm>
          <a:off x="83630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205F5248-182E-4260-80F9-10EBD898DE81}"/>
            </a:ext>
          </a:extLst>
        </xdr:cNvPr>
        <xdr:cNvSpPr txBox="1"/>
      </xdr:nvSpPr>
      <xdr:spPr>
        <a:xfrm>
          <a:off x="317056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8" name="n_2mainValue【道路】&#10;有形固定資産減価償却率">
          <a:extLst>
            <a:ext uri="{FF2B5EF4-FFF2-40B4-BE49-F238E27FC236}">
              <a16:creationId xmlns:a16="http://schemas.microsoft.com/office/drawing/2014/main" id="{36A92278-034C-49D3-BBA1-58D009A01C5E}"/>
            </a:ext>
          </a:extLst>
        </xdr:cNvPr>
        <xdr:cNvSpPr txBox="1"/>
      </xdr:nvSpPr>
      <xdr:spPr>
        <a:xfrm>
          <a:off x="238570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73042</xdr:rowOff>
    </xdr:from>
    <xdr:ext cx="405111" cy="259045"/>
    <xdr:sp macro="" textlink="">
      <xdr:nvSpPr>
        <xdr:cNvPr id="89" name="n_3mainValue【道路】&#10;有形固定資産減価償却率">
          <a:extLst>
            <a:ext uri="{FF2B5EF4-FFF2-40B4-BE49-F238E27FC236}">
              <a16:creationId xmlns:a16="http://schemas.microsoft.com/office/drawing/2014/main" id="{A1FC7A4E-4D4F-408B-AE14-E57390A049DC}"/>
            </a:ext>
          </a:extLst>
        </xdr:cNvPr>
        <xdr:cNvSpPr txBox="1"/>
      </xdr:nvSpPr>
      <xdr:spPr>
        <a:xfrm>
          <a:off x="161100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31132</xdr:rowOff>
    </xdr:from>
    <xdr:ext cx="405111" cy="259045"/>
    <xdr:sp macro="" textlink="">
      <xdr:nvSpPr>
        <xdr:cNvPr id="90" name="n_4mainValue【道路】&#10;有形固定資産減価償却率">
          <a:extLst>
            <a:ext uri="{FF2B5EF4-FFF2-40B4-BE49-F238E27FC236}">
              <a16:creationId xmlns:a16="http://schemas.microsoft.com/office/drawing/2014/main" id="{23EA804A-9911-4A59-BF65-2180FCE0A0E5}"/>
            </a:ext>
          </a:extLst>
        </xdr:cNvPr>
        <xdr:cNvSpPr txBox="1"/>
      </xdr:nvSpPr>
      <xdr:spPr>
        <a:xfrm>
          <a:off x="83630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DD362E4-7B82-49F0-B4D1-1127ECFB3FB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E973EA9-A829-4AB0-BB0E-2AEC3895698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0474286-9BA8-422E-89F4-518AE785D27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8837696-4FB3-482C-9782-14F973B8802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E81824-AAE1-4040-A300-BFD63FD840C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FB48F56-19B6-4072-88E0-1459F86399F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C8384C2-C610-4149-8AB7-EA45D974C6F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9407F83-51F3-4D72-9A1B-4D97EE379B5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C8E7EB4-8C86-479C-B812-75DBD001F43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B2284BC-96B3-41B1-8B31-9B7B6DC61DD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6C43456-BD27-4CEB-8A11-2C436FF320FE}"/>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12718F3D-B6AC-4058-8D37-EDDCFD437DFA}"/>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4958FFA-331C-4FCF-8247-422892F30235}"/>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A70A84EC-62FE-40CE-A15B-C3EC9049FCE6}"/>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AA09AB7F-42B9-4809-9636-D3AA74E8AE9F}"/>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81B979B-1CED-49F6-91F7-429B2318B62E}"/>
            </a:ext>
          </a:extLst>
        </xdr:cNvPr>
        <xdr:cNvSpPr txBox="1"/>
      </xdr:nvSpPr>
      <xdr:spPr>
        <a:xfrm>
          <a:off x="520976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8CB3F26-6D41-411B-8F39-9E51B1571889}"/>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6684DF75-D19C-4412-8084-89F77F4E71D5}"/>
            </a:ext>
          </a:extLst>
        </xdr:cNvPr>
        <xdr:cNvSpPr txBox="1"/>
      </xdr:nvSpPr>
      <xdr:spPr>
        <a:xfrm>
          <a:off x="520976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5D7B77E-0373-44A2-97FC-98F8A1C830A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F1D33F2F-671C-4746-A7EA-E37C80D3CD0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C8159F5-13E7-425B-97D2-2B96145B615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4814AECB-019C-4A48-94FB-192F32365E18}"/>
            </a:ext>
          </a:extLst>
        </xdr:cNvPr>
        <xdr:cNvCxnSpPr/>
      </xdr:nvCxnSpPr>
      <xdr:spPr>
        <a:xfrm flipV="1">
          <a:off x="9219565" y="5560062"/>
          <a:ext cx="0" cy="144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61A2AC8A-D41E-4298-BE0D-1D3C9198503A}"/>
            </a:ext>
          </a:extLst>
        </xdr:cNvPr>
        <xdr:cNvSpPr txBox="1"/>
      </xdr:nvSpPr>
      <xdr:spPr>
        <a:xfrm>
          <a:off x="9258300" y="701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7B812D78-2ECD-472E-BDF1-828BC05CE6A0}"/>
            </a:ext>
          </a:extLst>
        </xdr:cNvPr>
        <xdr:cNvCxnSpPr/>
      </xdr:nvCxnSpPr>
      <xdr:spPr>
        <a:xfrm>
          <a:off x="9154160" y="7003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6F421A2A-8E4F-4D3B-8EC2-5C27B8C0AD8C}"/>
            </a:ext>
          </a:extLst>
        </xdr:cNvPr>
        <xdr:cNvSpPr txBox="1"/>
      </xdr:nvSpPr>
      <xdr:spPr>
        <a:xfrm>
          <a:off x="9258300" y="53429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91C81E8E-F335-43FF-A916-9887C510256D}"/>
            </a:ext>
          </a:extLst>
        </xdr:cNvPr>
        <xdr:cNvCxnSpPr/>
      </xdr:nvCxnSpPr>
      <xdr:spPr>
        <a:xfrm>
          <a:off x="9154160" y="55600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E0A3CFAA-AF73-481B-B7E9-37618068E23C}"/>
            </a:ext>
          </a:extLst>
        </xdr:cNvPr>
        <xdr:cNvSpPr txBox="1"/>
      </xdr:nvSpPr>
      <xdr:spPr>
        <a:xfrm>
          <a:off x="9258300" y="6768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67ED2DD2-1B67-4F9D-89F0-CD41BC4E5931}"/>
            </a:ext>
          </a:extLst>
        </xdr:cNvPr>
        <xdr:cNvSpPr/>
      </xdr:nvSpPr>
      <xdr:spPr>
        <a:xfrm>
          <a:off x="9192260" y="69128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696E7FAF-69CF-48D8-8B30-3B99B89BB888}"/>
            </a:ext>
          </a:extLst>
        </xdr:cNvPr>
        <xdr:cNvSpPr/>
      </xdr:nvSpPr>
      <xdr:spPr>
        <a:xfrm>
          <a:off x="8445500" y="69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D5F1CE0D-6FA1-4532-B370-147F0272612F}"/>
            </a:ext>
          </a:extLst>
        </xdr:cNvPr>
        <xdr:cNvSpPr/>
      </xdr:nvSpPr>
      <xdr:spPr>
        <a:xfrm>
          <a:off x="7670800" y="69105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3C3D381E-F792-45B4-91BB-B52C5736369B}"/>
            </a:ext>
          </a:extLst>
        </xdr:cNvPr>
        <xdr:cNvSpPr/>
      </xdr:nvSpPr>
      <xdr:spPr>
        <a:xfrm>
          <a:off x="6873240" y="691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0B2C653E-EDAF-45CA-8411-2BC473247E43}"/>
            </a:ext>
          </a:extLst>
        </xdr:cNvPr>
        <xdr:cNvSpPr/>
      </xdr:nvSpPr>
      <xdr:spPr>
        <a:xfrm>
          <a:off x="6098540" y="691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290E429-6519-4441-BA18-1B44FDECE0A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977A1B-115E-405F-8CF7-E331EEBA26F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FDC64F-6BD8-4ED5-B3F7-F6CC694AAC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0BEA445-C944-4B28-A8FE-BB7FA8626A7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3AAF0C5-31AB-42FA-B8FE-BAB001311C5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72975</xdr:rowOff>
    </xdr:from>
    <xdr:to>
      <xdr:col>55</xdr:col>
      <xdr:colOff>50800</xdr:colOff>
      <xdr:row>42</xdr:row>
      <xdr:rowOff>3125</xdr:rowOff>
    </xdr:to>
    <xdr:sp macro="" textlink="">
      <xdr:nvSpPr>
        <xdr:cNvPr id="128" name="楕円 127">
          <a:extLst>
            <a:ext uri="{FF2B5EF4-FFF2-40B4-BE49-F238E27FC236}">
              <a16:creationId xmlns:a16="http://schemas.microsoft.com/office/drawing/2014/main" id="{78CC972D-0075-4CB1-B87F-7DF064957AC4}"/>
            </a:ext>
          </a:extLst>
        </xdr:cNvPr>
        <xdr:cNvSpPr/>
      </xdr:nvSpPr>
      <xdr:spPr>
        <a:xfrm>
          <a:off x="9192260" y="6946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534377" cy="259045"/>
    <xdr:sp macro="" textlink="">
      <xdr:nvSpPr>
        <xdr:cNvPr id="129" name="【道路】&#10;一人当たり延長該当値テキスト">
          <a:extLst>
            <a:ext uri="{FF2B5EF4-FFF2-40B4-BE49-F238E27FC236}">
              <a16:creationId xmlns:a16="http://schemas.microsoft.com/office/drawing/2014/main" id="{19A3447C-F224-42DC-A764-499DEDB511D8}"/>
            </a:ext>
          </a:extLst>
        </xdr:cNvPr>
        <xdr:cNvSpPr txBox="1"/>
      </xdr:nvSpPr>
      <xdr:spPr>
        <a:xfrm>
          <a:off x="9258300" y="68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73025</xdr:rowOff>
    </xdr:from>
    <xdr:to>
      <xdr:col>50</xdr:col>
      <xdr:colOff>165100</xdr:colOff>
      <xdr:row>42</xdr:row>
      <xdr:rowOff>3175</xdr:rowOff>
    </xdr:to>
    <xdr:sp macro="" textlink="">
      <xdr:nvSpPr>
        <xdr:cNvPr id="130" name="楕円 129">
          <a:extLst>
            <a:ext uri="{FF2B5EF4-FFF2-40B4-BE49-F238E27FC236}">
              <a16:creationId xmlns:a16="http://schemas.microsoft.com/office/drawing/2014/main" id="{9F3403E8-B868-4BCA-A55A-88D9305CA398}"/>
            </a:ext>
          </a:extLst>
        </xdr:cNvPr>
        <xdr:cNvSpPr/>
      </xdr:nvSpPr>
      <xdr:spPr>
        <a:xfrm>
          <a:off x="8445500" y="6946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123775</xdr:rowOff>
    </xdr:from>
    <xdr:to>
      <xdr:col>55</xdr:col>
      <xdr:colOff>0</xdr:colOff>
      <xdr:row>41</xdr:row>
      <xdr:rowOff>123825</xdr:rowOff>
    </xdr:to>
    <xdr:cxnSp macro="">
      <xdr:nvCxnSpPr>
        <xdr:cNvPr id="131" name="直線コネクタ 130">
          <a:extLst>
            <a:ext uri="{FF2B5EF4-FFF2-40B4-BE49-F238E27FC236}">
              <a16:creationId xmlns:a16="http://schemas.microsoft.com/office/drawing/2014/main" id="{E4A91103-06F1-482A-B09F-DB7A468B3681}"/>
            </a:ext>
          </a:extLst>
        </xdr:cNvPr>
        <xdr:cNvCxnSpPr/>
      </xdr:nvCxnSpPr>
      <xdr:spPr>
        <a:xfrm flipV="1">
          <a:off x="8496300" y="6997015"/>
          <a:ext cx="7239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73148</xdr:rowOff>
    </xdr:from>
    <xdr:to>
      <xdr:col>46</xdr:col>
      <xdr:colOff>38100</xdr:colOff>
      <xdr:row>42</xdr:row>
      <xdr:rowOff>3298</xdr:rowOff>
    </xdr:to>
    <xdr:sp macro="" textlink="">
      <xdr:nvSpPr>
        <xdr:cNvPr id="132" name="楕円 131">
          <a:extLst>
            <a:ext uri="{FF2B5EF4-FFF2-40B4-BE49-F238E27FC236}">
              <a16:creationId xmlns:a16="http://schemas.microsoft.com/office/drawing/2014/main" id="{2FA13C95-4FC5-4526-988C-3FAE5A0D6E7C}"/>
            </a:ext>
          </a:extLst>
        </xdr:cNvPr>
        <xdr:cNvSpPr/>
      </xdr:nvSpPr>
      <xdr:spPr>
        <a:xfrm>
          <a:off x="7670800" y="6946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123825</xdr:rowOff>
    </xdr:from>
    <xdr:to>
      <xdr:col>50</xdr:col>
      <xdr:colOff>114300</xdr:colOff>
      <xdr:row>41</xdr:row>
      <xdr:rowOff>123948</xdr:rowOff>
    </xdr:to>
    <xdr:cxnSp macro="">
      <xdr:nvCxnSpPr>
        <xdr:cNvPr id="133" name="直線コネクタ 132">
          <a:extLst>
            <a:ext uri="{FF2B5EF4-FFF2-40B4-BE49-F238E27FC236}">
              <a16:creationId xmlns:a16="http://schemas.microsoft.com/office/drawing/2014/main" id="{E9B6A2B9-A71D-4554-B69A-2EBFFFE44200}"/>
            </a:ext>
          </a:extLst>
        </xdr:cNvPr>
        <xdr:cNvCxnSpPr/>
      </xdr:nvCxnSpPr>
      <xdr:spPr>
        <a:xfrm flipV="1">
          <a:off x="7713980" y="6997065"/>
          <a:ext cx="78232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72601</xdr:rowOff>
    </xdr:from>
    <xdr:to>
      <xdr:col>41</xdr:col>
      <xdr:colOff>101600</xdr:colOff>
      <xdr:row>42</xdr:row>
      <xdr:rowOff>2751</xdr:rowOff>
    </xdr:to>
    <xdr:sp macro="" textlink="">
      <xdr:nvSpPr>
        <xdr:cNvPr id="134" name="楕円 133">
          <a:extLst>
            <a:ext uri="{FF2B5EF4-FFF2-40B4-BE49-F238E27FC236}">
              <a16:creationId xmlns:a16="http://schemas.microsoft.com/office/drawing/2014/main" id="{3C63471B-9785-4B79-9C1F-625FFB9A471B}"/>
            </a:ext>
          </a:extLst>
        </xdr:cNvPr>
        <xdr:cNvSpPr/>
      </xdr:nvSpPr>
      <xdr:spPr>
        <a:xfrm>
          <a:off x="6873240" y="6945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123401</xdr:rowOff>
    </xdr:from>
    <xdr:to>
      <xdr:col>45</xdr:col>
      <xdr:colOff>177800</xdr:colOff>
      <xdr:row>41</xdr:row>
      <xdr:rowOff>123948</xdr:rowOff>
    </xdr:to>
    <xdr:cxnSp macro="">
      <xdr:nvCxnSpPr>
        <xdr:cNvPr id="135" name="直線コネクタ 134">
          <a:extLst>
            <a:ext uri="{FF2B5EF4-FFF2-40B4-BE49-F238E27FC236}">
              <a16:creationId xmlns:a16="http://schemas.microsoft.com/office/drawing/2014/main" id="{EB8C11C8-3CEF-4734-B7AC-814B1726BA55}"/>
            </a:ext>
          </a:extLst>
        </xdr:cNvPr>
        <xdr:cNvCxnSpPr/>
      </xdr:nvCxnSpPr>
      <xdr:spPr>
        <a:xfrm>
          <a:off x="6924040" y="6996641"/>
          <a:ext cx="78994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72681</xdr:rowOff>
    </xdr:from>
    <xdr:to>
      <xdr:col>36</xdr:col>
      <xdr:colOff>165100</xdr:colOff>
      <xdr:row>42</xdr:row>
      <xdr:rowOff>2831</xdr:rowOff>
    </xdr:to>
    <xdr:sp macro="" textlink="">
      <xdr:nvSpPr>
        <xdr:cNvPr id="136" name="楕円 135">
          <a:extLst>
            <a:ext uri="{FF2B5EF4-FFF2-40B4-BE49-F238E27FC236}">
              <a16:creationId xmlns:a16="http://schemas.microsoft.com/office/drawing/2014/main" id="{48364332-371B-4026-AB08-5A6F0EFC79FC}"/>
            </a:ext>
          </a:extLst>
        </xdr:cNvPr>
        <xdr:cNvSpPr/>
      </xdr:nvSpPr>
      <xdr:spPr>
        <a:xfrm>
          <a:off x="6098540" y="6945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123401</xdr:rowOff>
    </xdr:from>
    <xdr:to>
      <xdr:col>41</xdr:col>
      <xdr:colOff>50800</xdr:colOff>
      <xdr:row>41</xdr:row>
      <xdr:rowOff>123481</xdr:rowOff>
    </xdr:to>
    <xdr:cxnSp macro="">
      <xdr:nvCxnSpPr>
        <xdr:cNvPr id="137" name="直線コネクタ 136">
          <a:extLst>
            <a:ext uri="{FF2B5EF4-FFF2-40B4-BE49-F238E27FC236}">
              <a16:creationId xmlns:a16="http://schemas.microsoft.com/office/drawing/2014/main" id="{D0982DA1-415D-4E3D-9D0E-66C929BF9DCF}"/>
            </a:ext>
          </a:extLst>
        </xdr:cNvPr>
        <xdr:cNvCxnSpPr/>
      </xdr:nvCxnSpPr>
      <xdr:spPr>
        <a:xfrm flipV="1">
          <a:off x="6149340" y="6996641"/>
          <a:ext cx="7747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3DE723BA-A9C7-47E0-B82E-ED3CC5600455}"/>
            </a:ext>
          </a:extLst>
        </xdr:cNvPr>
        <xdr:cNvSpPr txBox="1"/>
      </xdr:nvSpPr>
      <xdr:spPr>
        <a:xfrm>
          <a:off x="8239271" y="66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B7CAD5EB-3629-4AAA-ABE7-B5FE9EFB8BCD}"/>
            </a:ext>
          </a:extLst>
        </xdr:cNvPr>
        <xdr:cNvSpPr txBox="1"/>
      </xdr:nvSpPr>
      <xdr:spPr>
        <a:xfrm>
          <a:off x="7477271" y="6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25A0D299-4FDB-427B-9F29-AA32F1D8C659}"/>
            </a:ext>
          </a:extLst>
        </xdr:cNvPr>
        <xdr:cNvSpPr txBox="1"/>
      </xdr:nvSpPr>
      <xdr:spPr>
        <a:xfrm>
          <a:off x="6702571" y="66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3305295E-2B54-4CA3-842B-C5111D416FD9}"/>
            </a:ext>
          </a:extLst>
        </xdr:cNvPr>
        <xdr:cNvSpPr txBox="1"/>
      </xdr:nvSpPr>
      <xdr:spPr>
        <a:xfrm>
          <a:off x="5905011" y="669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165752</xdr:rowOff>
    </xdr:from>
    <xdr:ext cx="534377" cy="259045"/>
    <xdr:sp macro="" textlink="">
      <xdr:nvSpPr>
        <xdr:cNvPr id="142" name="n_1mainValue【道路】&#10;一人当たり延長">
          <a:extLst>
            <a:ext uri="{FF2B5EF4-FFF2-40B4-BE49-F238E27FC236}">
              <a16:creationId xmlns:a16="http://schemas.microsoft.com/office/drawing/2014/main" id="{8AAE5579-C7D0-424C-B9BC-AF58C4AA3DDF}"/>
            </a:ext>
          </a:extLst>
        </xdr:cNvPr>
        <xdr:cNvSpPr txBox="1"/>
      </xdr:nvSpPr>
      <xdr:spPr>
        <a:xfrm>
          <a:off x="8239271" y="703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165875</xdr:rowOff>
    </xdr:from>
    <xdr:ext cx="534377" cy="259045"/>
    <xdr:sp macro="" textlink="">
      <xdr:nvSpPr>
        <xdr:cNvPr id="143" name="n_2mainValue【道路】&#10;一人当たり延長">
          <a:extLst>
            <a:ext uri="{FF2B5EF4-FFF2-40B4-BE49-F238E27FC236}">
              <a16:creationId xmlns:a16="http://schemas.microsoft.com/office/drawing/2014/main" id="{E494AEB5-B0FF-4D1A-BBEC-FB2225D7AB83}"/>
            </a:ext>
          </a:extLst>
        </xdr:cNvPr>
        <xdr:cNvSpPr txBox="1"/>
      </xdr:nvSpPr>
      <xdr:spPr>
        <a:xfrm>
          <a:off x="7477271" y="70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165328</xdr:rowOff>
    </xdr:from>
    <xdr:ext cx="534377" cy="259045"/>
    <xdr:sp macro="" textlink="">
      <xdr:nvSpPr>
        <xdr:cNvPr id="144" name="n_3mainValue【道路】&#10;一人当たり延長">
          <a:extLst>
            <a:ext uri="{FF2B5EF4-FFF2-40B4-BE49-F238E27FC236}">
              <a16:creationId xmlns:a16="http://schemas.microsoft.com/office/drawing/2014/main" id="{31864391-375E-4E63-8829-398915A79691}"/>
            </a:ext>
          </a:extLst>
        </xdr:cNvPr>
        <xdr:cNvSpPr txBox="1"/>
      </xdr:nvSpPr>
      <xdr:spPr>
        <a:xfrm>
          <a:off x="6702571" y="703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165408</xdr:rowOff>
    </xdr:from>
    <xdr:ext cx="534377" cy="259045"/>
    <xdr:sp macro="" textlink="">
      <xdr:nvSpPr>
        <xdr:cNvPr id="145" name="n_4mainValue【道路】&#10;一人当たり延長">
          <a:extLst>
            <a:ext uri="{FF2B5EF4-FFF2-40B4-BE49-F238E27FC236}">
              <a16:creationId xmlns:a16="http://schemas.microsoft.com/office/drawing/2014/main" id="{2243D382-2129-4FC8-BBF7-B9907C612F64}"/>
            </a:ext>
          </a:extLst>
        </xdr:cNvPr>
        <xdr:cNvSpPr txBox="1"/>
      </xdr:nvSpPr>
      <xdr:spPr>
        <a:xfrm>
          <a:off x="5905011" y="703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F77D006-6640-479D-9598-116C7B14656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8F330F1-5040-40A1-AC88-018BC784065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01AF8AF-840A-4B7B-A06B-73695524618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77CB1E3-A0F8-40CD-9AC0-A9F34660F6C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8F4B3A3-C55B-4616-8098-9C12BB228C0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9803E98-E070-4B9C-9074-D4BB00411CD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14F4301-2C68-40F8-B388-51EE34AA1B5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E3911E8-DE56-437A-9E4D-A9F92E6852C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940698F-3868-4940-9225-C990E31E594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C5514A8-8BD5-4158-BB1B-C3BD5314B1A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05D14E1-395E-406C-B146-21B3174EBF6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F43D816-FCC2-4ABD-B3CD-D3FE002368E8}"/>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EAB06BA0-6FA8-4E0E-BA1F-4886B558F67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CE3DA44-C57D-4960-914F-0A55952B427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B8BEA0C-5261-4A35-90A6-C1FB4D2298B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607D2DF1-0B21-47D9-B7F0-3248CA7CBCE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03C5537-82B7-4BAD-AE59-CA5D21D43316}"/>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40788CA8-6A4E-4407-BA3F-3E052842B84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1EDC53C-C39E-413F-BFA1-3323ED8899C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B7ED760C-C0B0-49AF-ABFE-78F4D5B0B18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7DE4F755-838E-41D1-A3B4-FA5A20B9841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AD7ED58-96CC-4880-97B5-88DD0C122BB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50572775-3ED5-4AEE-805C-3451C113F47B}"/>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F6EF0523-59A5-4265-A1C9-1295C1787E0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3773E449-98E5-4761-AF83-FA6E574CDAED}"/>
            </a:ext>
          </a:extLst>
        </xdr:cNvPr>
        <xdr:cNvCxnSpPr/>
      </xdr:nvCxnSpPr>
      <xdr:spPr>
        <a:xfrm flipV="1">
          <a:off x="4086225" y="93592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E0A5FB41-E3A3-49C8-A54B-38858EA42708}"/>
            </a:ext>
          </a:extLst>
        </xdr:cNvPr>
        <xdr:cNvSpPr txBox="1"/>
      </xdr:nvSpPr>
      <xdr:spPr>
        <a:xfrm>
          <a:off x="412496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965AD8C5-C848-439B-AD9C-1A5C39B776B8}"/>
            </a:ext>
          </a:extLst>
        </xdr:cNvPr>
        <xdr:cNvCxnSpPr/>
      </xdr:nvCxnSpPr>
      <xdr:spPr>
        <a:xfrm>
          <a:off x="4020820" y="1075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3666F4E3-FF5D-439F-9D6C-93709B9732F7}"/>
            </a:ext>
          </a:extLst>
        </xdr:cNvPr>
        <xdr:cNvSpPr txBox="1"/>
      </xdr:nvSpPr>
      <xdr:spPr>
        <a:xfrm>
          <a:off x="4124960" y="913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BCDAA58D-0F01-4605-826B-A612046EB793}"/>
            </a:ext>
          </a:extLst>
        </xdr:cNvPr>
        <xdr:cNvCxnSpPr/>
      </xdr:nvCxnSpPr>
      <xdr:spPr>
        <a:xfrm>
          <a:off x="4020820" y="935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F0BC52DC-3397-4127-A904-C19A3E082A1C}"/>
            </a:ext>
          </a:extLst>
        </xdr:cNvPr>
        <xdr:cNvSpPr txBox="1"/>
      </xdr:nvSpPr>
      <xdr:spPr>
        <a:xfrm>
          <a:off x="412496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BD1B3D76-FC92-4754-A437-D29BC45CB8E1}"/>
            </a:ext>
          </a:extLst>
        </xdr:cNvPr>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49A0630D-435E-47A3-9696-742402B550FA}"/>
            </a:ext>
          </a:extLst>
        </xdr:cNvPr>
        <xdr:cNvSpPr/>
      </xdr:nvSpPr>
      <xdr:spPr>
        <a:xfrm>
          <a:off x="3312160" y="10003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54358168-CE8A-4E64-8465-4E02219D74CC}"/>
            </a:ext>
          </a:extLst>
        </xdr:cNvPr>
        <xdr:cNvSpPr/>
      </xdr:nvSpPr>
      <xdr:spPr>
        <a:xfrm>
          <a:off x="251460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EA3AE4F1-5769-452B-8BCC-07AE1BF40B71}"/>
            </a:ext>
          </a:extLst>
        </xdr:cNvPr>
        <xdr:cNvSpPr/>
      </xdr:nvSpPr>
      <xdr:spPr>
        <a:xfrm>
          <a:off x="173990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DC74CE60-9916-463D-A33A-7B796C3AF1A9}"/>
            </a:ext>
          </a:extLst>
        </xdr:cNvPr>
        <xdr:cNvSpPr/>
      </xdr:nvSpPr>
      <xdr:spPr>
        <a:xfrm>
          <a:off x="965200" y="9959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F13A7A9-FB6D-4415-AAB1-05A77BC2C80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1A20AFB-D2C5-466B-A8CC-1B6F4660842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A620633-938F-410B-90EE-6BACC5A74C7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24A8974-F6FA-47AA-B8FB-1691A19B1A1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6C59731-3F7F-4DD0-8744-C616C85176A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86" name="楕円 185">
          <a:extLst>
            <a:ext uri="{FF2B5EF4-FFF2-40B4-BE49-F238E27FC236}">
              <a16:creationId xmlns:a16="http://schemas.microsoft.com/office/drawing/2014/main" id="{C84BA53A-867D-4E6E-A6D0-5A43EEFCA465}"/>
            </a:ext>
          </a:extLst>
        </xdr:cNvPr>
        <xdr:cNvSpPr/>
      </xdr:nvSpPr>
      <xdr:spPr>
        <a:xfrm>
          <a:off x="403606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29227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46F5439-5CD1-41D5-9F26-589D87646CB4}"/>
            </a:ext>
          </a:extLst>
        </xdr:cNvPr>
        <xdr:cNvSpPr txBox="1"/>
      </xdr:nvSpPr>
      <xdr:spPr>
        <a:xfrm>
          <a:off x="412496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147320</xdr:rowOff>
    </xdr:from>
    <xdr:to>
      <xdr:col>20</xdr:col>
      <xdr:colOff>38100</xdr:colOff>
      <xdr:row>58</xdr:row>
      <xdr:rowOff>77470</xdr:rowOff>
    </xdr:to>
    <xdr:sp macro="" textlink="">
      <xdr:nvSpPr>
        <xdr:cNvPr id="188" name="楕円 187">
          <a:extLst>
            <a:ext uri="{FF2B5EF4-FFF2-40B4-BE49-F238E27FC236}">
              <a16:creationId xmlns:a16="http://schemas.microsoft.com/office/drawing/2014/main" id="{F9E4B97A-4302-4BDB-B3DB-4821D2426924}"/>
            </a:ext>
          </a:extLst>
        </xdr:cNvPr>
        <xdr:cNvSpPr/>
      </xdr:nvSpPr>
      <xdr:spPr>
        <a:xfrm>
          <a:off x="3312160" y="9702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26670</xdr:rowOff>
    </xdr:from>
    <xdr:to>
      <xdr:col>24</xdr:col>
      <xdr:colOff>63500</xdr:colOff>
      <xdr:row>58</xdr:row>
      <xdr:rowOff>57150</xdr:rowOff>
    </xdr:to>
    <xdr:cxnSp macro="">
      <xdr:nvCxnSpPr>
        <xdr:cNvPr id="189" name="直線コネクタ 188">
          <a:extLst>
            <a:ext uri="{FF2B5EF4-FFF2-40B4-BE49-F238E27FC236}">
              <a16:creationId xmlns:a16="http://schemas.microsoft.com/office/drawing/2014/main" id="{8B51D5FA-8BA4-4B59-B122-1FD670F1FAB3}"/>
            </a:ext>
          </a:extLst>
        </xdr:cNvPr>
        <xdr:cNvCxnSpPr/>
      </xdr:nvCxnSpPr>
      <xdr:spPr>
        <a:xfrm>
          <a:off x="3355340" y="974979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116840</xdr:rowOff>
    </xdr:from>
    <xdr:to>
      <xdr:col>15</xdr:col>
      <xdr:colOff>101600</xdr:colOff>
      <xdr:row>58</xdr:row>
      <xdr:rowOff>46990</xdr:rowOff>
    </xdr:to>
    <xdr:sp macro="" textlink="">
      <xdr:nvSpPr>
        <xdr:cNvPr id="190" name="楕円 189">
          <a:extLst>
            <a:ext uri="{FF2B5EF4-FFF2-40B4-BE49-F238E27FC236}">
              <a16:creationId xmlns:a16="http://schemas.microsoft.com/office/drawing/2014/main" id="{4F0CE819-9623-454D-9560-67A3B0EF0E8F}"/>
            </a:ext>
          </a:extLst>
        </xdr:cNvPr>
        <xdr:cNvSpPr/>
      </xdr:nvSpPr>
      <xdr:spPr>
        <a:xfrm>
          <a:off x="2514600" y="967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167640</xdr:rowOff>
    </xdr:from>
    <xdr:to>
      <xdr:col>19</xdr:col>
      <xdr:colOff>177800</xdr:colOff>
      <xdr:row>58</xdr:row>
      <xdr:rowOff>26670</xdr:rowOff>
    </xdr:to>
    <xdr:cxnSp macro="">
      <xdr:nvCxnSpPr>
        <xdr:cNvPr id="191" name="直線コネクタ 190">
          <a:extLst>
            <a:ext uri="{FF2B5EF4-FFF2-40B4-BE49-F238E27FC236}">
              <a16:creationId xmlns:a16="http://schemas.microsoft.com/office/drawing/2014/main" id="{F9A081A3-B4AF-4C36-B4F8-BB2E488F8817}"/>
            </a:ext>
          </a:extLst>
        </xdr:cNvPr>
        <xdr:cNvCxnSpPr/>
      </xdr:nvCxnSpPr>
      <xdr:spPr>
        <a:xfrm>
          <a:off x="2565400" y="972312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86360</xdr:rowOff>
    </xdr:from>
    <xdr:to>
      <xdr:col>10</xdr:col>
      <xdr:colOff>165100</xdr:colOff>
      <xdr:row>58</xdr:row>
      <xdr:rowOff>16510</xdr:rowOff>
    </xdr:to>
    <xdr:sp macro="" textlink="">
      <xdr:nvSpPr>
        <xdr:cNvPr id="192" name="楕円 191">
          <a:extLst>
            <a:ext uri="{FF2B5EF4-FFF2-40B4-BE49-F238E27FC236}">
              <a16:creationId xmlns:a16="http://schemas.microsoft.com/office/drawing/2014/main" id="{CF403E52-0621-4F77-BACC-EBE4E8E6E5C7}"/>
            </a:ext>
          </a:extLst>
        </xdr:cNvPr>
        <xdr:cNvSpPr/>
      </xdr:nvSpPr>
      <xdr:spPr>
        <a:xfrm>
          <a:off x="1739900" y="964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137160</xdr:rowOff>
    </xdr:from>
    <xdr:to>
      <xdr:col>15</xdr:col>
      <xdr:colOff>50800</xdr:colOff>
      <xdr:row>57</xdr:row>
      <xdr:rowOff>167640</xdr:rowOff>
    </xdr:to>
    <xdr:cxnSp macro="">
      <xdr:nvCxnSpPr>
        <xdr:cNvPr id="193" name="直線コネクタ 192">
          <a:extLst>
            <a:ext uri="{FF2B5EF4-FFF2-40B4-BE49-F238E27FC236}">
              <a16:creationId xmlns:a16="http://schemas.microsoft.com/office/drawing/2014/main" id="{2C4970A3-61F9-41E3-BEB5-C83C6D7401C8}"/>
            </a:ext>
          </a:extLst>
        </xdr:cNvPr>
        <xdr:cNvCxnSpPr/>
      </xdr:nvCxnSpPr>
      <xdr:spPr>
        <a:xfrm>
          <a:off x="1790700" y="969264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55880</xdr:rowOff>
    </xdr:from>
    <xdr:to>
      <xdr:col>6</xdr:col>
      <xdr:colOff>38100</xdr:colOff>
      <xdr:row>57</xdr:row>
      <xdr:rowOff>157480</xdr:rowOff>
    </xdr:to>
    <xdr:sp macro="" textlink="">
      <xdr:nvSpPr>
        <xdr:cNvPr id="194" name="楕円 193">
          <a:extLst>
            <a:ext uri="{FF2B5EF4-FFF2-40B4-BE49-F238E27FC236}">
              <a16:creationId xmlns:a16="http://schemas.microsoft.com/office/drawing/2014/main" id="{90477420-65BA-4E9D-9419-9DA9D9FD39BF}"/>
            </a:ext>
          </a:extLst>
        </xdr:cNvPr>
        <xdr:cNvSpPr/>
      </xdr:nvSpPr>
      <xdr:spPr>
        <a:xfrm>
          <a:off x="965200" y="9611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106680</xdr:rowOff>
    </xdr:from>
    <xdr:to>
      <xdr:col>10</xdr:col>
      <xdr:colOff>114300</xdr:colOff>
      <xdr:row>57</xdr:row>
      <xdr:rowOff>137160</xdr:rowOff>
    </xdr:to>
    <xdr:cxnSp macro="">
      <xdr:nvCxnSpPr>
        <xdr:cNvPr id="195" name="直線コネクタ 194">
          <a:extLst>
            <a:ext uri="{FF2B5EF4-FFF2-40B4-BE49-F238E27FC236}">
              <a16:creationId xmlns:a16="http://schemas.microsoft.com/office/drawing/2014/main" id="{B57D46C5-F7A1-4B93-B147-72E9BEAC3BAD}"/>
            </a:ext>
          </a:extLst>
        </xdr:cNvPr>
        <xdr:cNvCxnSpPr/>
      </xdr:nvCxnSpPr>
      <xdr:spPr>
        <a:xfrm>
          <a:off x="1008380" y="966216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836E63A3-8762-4053-B213-4D1374ADA247}"/>
            </a:ext>
          </a:extLst>
        </xdr:cNvPr>
        <xdr:cNvSpPr txBox="1"/>
      </xdr:nvSpPr>
      <xdr:spPr>
        <a:xfrm>
          <a:off x="317056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AA18F7B-2E79-4062-BF9A-A38902264F50}"/>
            </a:ext>
          </a:extLst>
        </xdr:cNvPr>
        <xdr:cNvSpPr txBox="1"/>
      </xdr:nvSpPr>
      <xdr:spPr>
        <a:xfrm>
          <a:off x="238570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99DC3EB4-A12C-4A39-9971-31AE3A366D0B}"/>
            </a:ext>
          </a:extLst>
        </xdr:cNvPr>
        <xdr:cNvSpPr txBox="1"/>
      </xdr:nvSpPr>
      <xdr:spPr>
        <a:xfrm>
          <a:off x="161100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7745ADDC-082D-416F-8325-A9FAD1869671}"/>
            </a:ext>
          </a:extLst>
        </xdr:cNvPr>
        <xdr:cNvSpPr txBox="1"/>
      </xdr:nvSpPr>
      <xdr:spPr>
        <a:xfrm>
          <a:off x="83630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93997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49DE8CF5-FFBE-4A0B-A5DB-EE2F22FCFCCA}"/>
            </a:ext>
          </a:extLst>
        </xdr:cNvPr>
        <xdr:cNvSpPr txBox="1"/>
      </xdr:nvSpPr>
      <xdr:spPr>
        <a:xfrm>
          <a:off x="317056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63517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FF194C62-BC16-493B-809E-1C2DFF97D13E}"/>
            </a:ext>
          </a:extLst>
        </xdr:cNvPr>
        <xdr:cNvSpPr txBox="1"/>
      </xdr:nvSpPr>
      <xdr:spPr>
        <a:xfrm>
          <a:off x="238570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E60BCA24-1AB2-4EA5-BA66-FE213CFE7D6C}"/>
            </a:ext>
          </a:extLst>
        </xdr:cNvPr>
        <xdr:cNvSpPr txBox="1"/>
      </xdr:nvSpPr>
      <xdr:spPr>
        <a:xfrm>
          <a:off x="161100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2557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5358C06A-5579-4B44-9B1F-869C3141DAFC}"/>
            </a:ext>
          </a:extLst>
        </xdr:cNvPr>
        <xdr:cNvSpPr txBox="1"/>
      </xdr:nvSpPr>
      <xdr:spPr>
        <a:xfrm>
          <a:off x="83630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843B48EE-4EDC-4571-982A-CD1A585E1BE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611FFE3-2C23-4B1B-BBB4-C1606007E32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2B62E76-F75B-4CE2-81C0-CC25539614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A1765EC9-FA64-4983-9766-16E7F2AD6EF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9B39EC66-7360-4537-B70A-DC1B67D6BDA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7C8764A-FDF2-4119-B27E-6FC82E8F5DE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34FAF2D-4797-4E8D-AA38-DC2A5FB9D95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65D63D0-F3EE-457F-A68E-BC9AE590337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22DEFDFE-1734-4D82-91F3-2A4D74D4C2E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9083CFA-AF61-4B2B-8E3B-77F64042C20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241F5859-553A-481B-A30A-83C34D797D9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21CE50C4-C68D-4416-8156-73CA63B934A3}"/>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4B955CCE-71B2-4EE7-8B1B-71CF1F2755A4}"/>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83349D83-7803-4991-9092-4F9151C4E7EF}"/>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C0162288-B75E-48FB-8E83-00445A622A75}"/>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B666FA2-E1D7-44A3-ADC9-79F4084E08E9}"/>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55F1067B-2A09-4313-8BB9-A30A85B4475E}"/>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C8947DF6-5F68-4120-8617-579A4CBAB403}"/>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557153B9-2E99-4625-AA19-D73044D54DA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B6BC2C96-C7D6-4F3F-9D31-07EBF007CF4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588E2CE2-5B53-4D67-B4E8-E87992660C7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71C4AE8E-EC75-44B1-87DA-C5847909D99C}"/>
            </a:ext>
          </a:extLst>
        </xdr:cNvPr>
        <xdr:cNvCxnSpPr/>
      </xdr:nvCxnSpPr>
      <xdr:spPr>
        <a:xfrm flipV="1">
          <a:off x="9219565" y="9577790"/>
          <a:ext cx="0" cy="115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EEA25E7F-1F0A-4C26-BC3B-475D97F04010}"/>
            </a:ext>
          </a:extLst>
        </xdr:cNvPr>
        <xdr:cNvSpPr txBox="1"/>
      </xdr:nvSpPr>
      <xdr:spPr>
        <a:xfrm>
          <a:off x="9258300" y="107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48B6865D-AEBD-494F-8BF0-2A22FAB13263}"/>
            </a:ext>
          </a:extLst>
        </xdr:cNvPr>
        <xdr:cNvCxnSpPr/>
      </xdr:nvCxnSpPr>
      <xdr:spPr>
        <a:xfrm>
          <a:off x="9154160" y="107320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57CEB55A-773C-4777-8105-BC44C4800726}"/>
            </a:ext>
          </a:extLst>
        </xdr:cNvPr>
        <xdr:cNvSpPr txBox="1"/>
      </xdr:nvSpPr>
      <xdr:spPr>
        <a:xfrm>
          <a:off x="9258300" y="9360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9DF298B8-88FE-4207-810A-43892827F98D}"/>
            </a:ext>
          </a:extLst>
        </xdr:cNvPr>
        <xdr:cNvCxnSpPr/>
      </xdr:nvCxnSpPr>
      <xdr:spPr>
        <a:xfrm>
          <a:off x="9154160" y="9577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445E57B6-FFBB-4CF2-BB7F-AB63889F3833}"/>
            </a:ext>
          </a:extLst>
        </xdr:cNvPr>
        <xdr:cNvSpPr txBox="1"/>
      </xdr:nvSpPr>
      <xdr:spPr>
        <a:xfrm>
          <a:off x="9258300" y="104199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EB81EE05-AE5E-4170-B17B-AB33BC34FE52}"/>
            </a:ext>
          </a:extLst>
        </xdr:cNvPr>
        <xdr:cNvSpPr/>
      </xdr:nvSpPr>
      <xdr:spPr>
        <a:xfrm>
          <a:off x="9192260" y="105646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52D421B7-F692-45EF-ACC7-27B32481C04B}"/>
            </a:ext>
          </a:extLst>
        </xdr:cNvPr>
        <xdr:cNvSpPr/>
      </xdr:nvSpPr>
      <xdr:spPr>
        <a:xfrm>
          <a:off x="8445500" y="1056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046B7269-4BB0-47CA-AB69-88A0E4A96893}"/>
            </a:ext>
          </a:extLst>
        </xdr:cNvPr>
        <xdr:cNvSpPr/>
      </xdr:nvSpPr>
      <xdr:spPr>
        <a:xfrm>
          <a:off x="7670800" y="10563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31CC22D6-1300-4F39-A098-8AB95D2E6AB9}"/>
            </a:ext>
          </a:extLst>
        </xdr:cNvPr>
        <xdr:cNvSpPr/>
      </xdr:nvSpPr>
      <xdr:spPr>
        <a:xfrm>
          <a:off x="6873240" y="1058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8296B8B9-7CE4-4B7A-AC20-BEBD5EBE4ACE}"/>
            </a:ext>
          </a:extLst>
        </xdr:cNvPr>
        <xdr:cNvSpPr/>
      </xdr:nvSpPr>
      <xdr:spPr>
        <a:xfrm>
          <a:off x="6098540" y="1058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B0CF6B3-7F27-48FA-A0B0-4238261B19D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AD376DF-582C-4607-851D-A8E1F94F63D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785E8B9-4E8A-4286-8C59-249F6BD7A82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CFCA7F2-1918-4AB4-A6B0-45ED4202A1A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1233550-4045-448A-B3D5-71A41BE76C7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107444</xdr:rowOff>
    </xdr:from>
    <xdr:to>
      <xdr:col>55</xdr:col>
      <xdr:colOff>50800</xdr:colOff>
      <xdr:row>64</xdr:row>
      <xdr:rowOff>37594</xdr:rowOff>
    </xdr:to>
    <xdr:sp macro="" textlink="">
      <xdr:nvSpPr>
        <xdr:cNvPr id="241" name="楕円 240">
          <a:extLst>
            <a:ext uri="{FF2B5EF4-FFF2-40B4-BE49-F238E27FC236}">
              <a16:creationId xmlns:a16="http://schemas.microsoft.com/office/drawing/2014/main" id="{A2CCD6DC-37BB-4780-A8E4-E6BFD520FF0E}"/>
            </a:ext>
          </a:extLst>
        </xdr:cNvPr>
        <xdr:cNvSpPr/>
      </xdr:nvSpPr>
      <xdr:spPr>
        <a:xfrm>
          <a:off x="9192260" y="10668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22371</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7F2676B3-C768-4BED-A634-6557B5FF88FD}"/>
            </a:ext>
          </a:extLst>
        </xdr:cNvPr>
        <xdr:cNvSpPr txBox="1"/>
      </xdr:nvSpPr>
      <xdr:spPr>
        <a:xfrm>
          <a:off x="9258300" y="105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107576</xdr:rowOff>
    </xdr:from>
    <xdr:to>
      <xdr:col>50</xdr:col>
      <xdr:colOff>165100</xdr:colOff>
      <xdr:row>64</xdr:row>
      <xdr:rowOff>37726</xdr:rowOff>
    </xdr:to>
    <xdr:sp macro="" textlink="">
      <xdr:nvSpPr>
        <xdr:cNvPr id="243" name="楕円 242">
          <a:extLst>
            <a:ext uri="{FF2B5EF4-FFF2-40B4-BE49-F238E27FC236}">
              <a16:creationId xmlns:a16="http://schemas.microsoft.com/office/drawing/2014/main" id="{951F0AB1-B147-4BFE-BA58-FF03FE211955}"/>
            </a:ext>
          </a:extLst>
        </xdr:cNvPr>
        <xdr:cNvSpPr/>
      </xdr:nvSpPr>
      <xdr:spPr>
        <a:xfrm>
          <a:off x="8445500" y="10668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158244</xdr:rowOff>
    </xdr:from>
    <xdr:to>
      <xdr:col>55</xdr:col>
      <xdr:colOff>0</xdr:colOff>
      <xdr:row>63</xdr:row>
      <xdr:rowOff>158376</xdr:rowOff>
    </xdr:to>
    <xdr:cxnSp macro="">
      <xdr:nvCxnSpPr>
        <xdr:cNvPr id="244" name="直線コネクタ 243">
          <a:extLst>
            <a:ext uri="{FF2B5EF4-FFF2-40B4-BE49-F238E27FC236}">
              <a16:creationId xmlns:a16="http://schemas.microsoft.com/office/drawing/2014/main" id="{1F0E3B6A-CBE2-42B7-A5EF-5265221D5D1E}"/>
            </a:ext>
          </a:extLst>
        </xdr:cNvPr>
        <xdr:cNvCxnSpPr/>
      </xdr:nvCxnSpPr>
      <xdr:spPr>
        <a:xfrm flipV="1">
          <a:off x="8496300" y="10719564"/>
          <a:ext cx="7239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107746</xdr:rowOff>
    </xdr:from>
    <xdr:to>
      <xdr:col>46</xdr:col>
      <xdr:colOff>38100</xdr:colOff>
      <xdr:row>64</xdr:row>
      <xdr:rowOff>37896</xdr:rowOff>
    </xdr:to>
    <xdr:sp macro="" textlink="">
      <xdr:nvSpPr>
        <xdr:cNvPr id="245" name="楕円 244">
          <a:extLst>
            <a:ext uri="{FF2B5EF4-FFF2-40B4-BE49-F238E27FC236}">
              <a16:creationId xmlns:a16="http://schemas.microsoft.com/office/drawing/2014/main" id="{33A85905-43AD-46BE-87EE-6EE0B7E38E91}"/>
            </a:ext>
          </a:extLst>
        </xdr:cNvPr>
        <xdr:cNvSpPr/>
      </xdr:nvSpPr>
      <xdr:spPr>
        <a:xfrm>
          <a:off x="7670800" y="106690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158376</xdr:rowOff>
    </xdr:from>
    <xdr:to>
      <xdr:col>50</xdr:col>
      <xdr:colOff>114300</xdr:colOff>
      <xdr:row>63</xdr:row>
      <xdr:rowOff>158546</xdr:rowOff>
    </xdr:to>
    <xdr:cxnSp macro="">
      <xdr:nvCxnSpPr>
        <xdr:cNvPr id="246" name="直線コネクタ 245">
          <a:extLst>
            <a:ext uri="{FF2B5EF4-FFF2-40B4-BE49-F238E27FC236}">
              <a16:creationId xmlns:a16="http://schemas.microsoft.com/office/drawing/2014/main" id="{88D18D6F-A454-4478-AB80-94C33BB4AE6D}"/>
            </a:ext>
          </a:extLst>
        </xdr:cNvPr>
        <xdr:cNvCxnSpPr/>
      </xdr:nvCxnSpPr>
      <xdr:spPr>
        <a:xfrm flipV="1">
          <a:off x="7713980" y="10719696"/>
          <a:ext cx="78232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107883</xdr:rowOff>
    </xdr:from>
    <xdr:to>
      <xdr:col>41</xdr:col>
      <xdr:colOff>101600</xdr:colOff>
      <xdr:row>64</xdr:row>
      <xdr:rowOff>38033</xdr:rowOff>
    </xdr:to>
    <xdr:sp macro="" textlink="">
      <xdr:nvSpPr>
        <xdr:cNvPr id="247" name="楕円 246">
          <a:extLst>
            <a:ext uri="{FF2B5EF4-FFF2-40B4-BE49-F238E27FC236}">
              <a16:creationId xmlns:a16="http://schemas.microsoft.com/office/drawing/2014/main" id="{AB29BC2C-ABD5-4F5A-B2C3-EF7D4852531F}"/>
            </a:ext>
          </a:extLst>
        </xdr:cNvPr>
        <xdr:cNvSpPr/>
      </xdr:nvSpPr>
      <xdr:spPr>
        <a:xfrm>
          <a:off x="6873240" y="106692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158546</xdr:rowOff>
    </xdr:from>
    <xdr:to>
      <xdr:col>45</xdr:col>
      <xdr:colOff>177800</xdr:colOff>
      <xdr:row>63</xdr:row>
      <xdr:rowOff>158683</xdr:rowOff>
    </xdr:to>
    <xdr:cxnSp macro="">
      <xdr:nvCxnSpPr>
        <xdr:cNvPr id="248" name="直線コネクタ 247">
          <a:extLst>
            <a:ext uri="{FF2B5EF4-FFF2-40B4-BE49-F238E27FC236}">
              <a16:creationId xmlns:a16="http://schemas.microsoft.com/office/drawing/2014/main" id="{60D9207A-1996-40BF-A822-A13CE47FCCBC}"/>
            </a:ext>
          </a:extLst>
        </xdr:cNvPr>
        <xdr:cNvCxnSpPr/>
      </xdr:nvCxnSpPr>
      <xdr:spPr>
        <a:xfrm flipV="1">
          <a:off x="6924040" y="10719866"/>
          <a:ext cx="78994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107984</xdr:rowOff>
    </xdr:from>
    <xdr:to>
      <xdr:col>36</xdr:col>
      <xdr:colOff>165100</xdr:colOff>
      <xdr:row>64</xdr:row>
      <xdr:rowOff>38134</xdr:rowOff>
    </xdr:to>
    <xdr:sp macro="" textlink="">
      <xdr:nvSpPr>
        <xdr:cNvPr id="249" name="楕円 248">
          <a:extLst>
            <a:ext uri="{FF2B5EF4-FFF2-40B4-BE49-F238E27FC236}">
              <a16:creationId xmlns:a16="http://schemas.microsoft.com/office/drawing/2014/main" id="{AAC92A8F-2722-46DF-A16A-FF275D10346C}"/>
            </a:ext>
          </a:extLst>
        </xdr:cNvPr>
        <xdr:cNvSpPr/>
      </xdr:nvSpPr>
      <xdr:spPr>
        <a:xfrm>
          <a:off x="6098540" y="10669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158683</xdr:rowOff>
    </xdr:from>
    <xdr:to>
      <xdr:col>41</xdr:col>
      <xdr:colOff>50800</xdr:colOff>
      <xdr:row>63</xdr:row>
      <xdr:rowOff>158784</xdr:rowOff>
    </xdr:to>
    <xdr:cxnSp macro="">
      <xdr:nvCxnSpPr>
        <xdr:cNvPr id="250" name="直線コネクタ 249">
          <a:extLst>
            <a:ext uri="{FF2B5EF4-FFF2-40B4-BE49-F238E27FC236}">
              <a16:creationId xmlns:a16="http://schemas.microsoft.com/office/drawing/2014/main" id="{CB120E8B-2C36-4514-AB42-F849F9994F1D}"/>
            </a:ext>
          </a:extLst>
        </xdr:cNvPr>
        <xdr:cNvCxnSpPr/>
      </xdr:nvCxnSpPr>
      <xdr:spPr>
        <a:xfrm flipV="1">
          <a:off x="6149340" y="10720003"/>
          <a:ext cx="7747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8BA218C6-6839-4C94-9451-D94A52A5E5D4}"/>
            </a:ext>
          </a:extLst>
        </xdr:cNvPr>
        <xdr:cNvSpPr txBox="1"/>
      </xdr:nvSpPr>
      <xdr:spPr>
        <a:xfrm>
          <a:off x="8214575" y="103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5EFC2544-B78E-4D1C-B326-5CE20A1C1189}"/>
            </a:ext>
          </a:extLst>
        </xdr:cNvPr>
        <xdr:cNvSpPr txBox="1"/>
      </xdr:nvSpPr>
      <xdr:spPr>
        <a:xfrm>
          <a:off x="7444955" y="1034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E2104761-E418-4654-BED9-7B1D4FF5BA9A}"/>
            </a:ext>
          </a:extLst>
        </xdr:cNvPr>
        <xdr:cNvSpPr txBox="1"/>
      </xdr:nvSpPr>
      <xdr:spPr>
        <a:xfrm>
          <a:off x="6670255" y="1036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79BFEE4A-021A-4467-926A-0315B52818EB}"/>
            </a:ext>
          </a:extLst>
        </xdr:cNvPr>
        <xdr:cNvSpPr txBox="1"/>
      </xdr:nvSpPr>
      <xdr:spPr>
        <a:xfrm>
          <a:off x="5872695" y="1037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28853</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4236D1A4-36D5-4C9F-BFCF-357CFEB014F4}"/>
            </a:ext>
          </a:extLst>
        </xdr:cNvPr>
        <xdr:cNvSpPr txBox="1"/>
      </xdr:nvSpPr>
      <xdr:spPr>
        <a:xfrm>
          <a:off x="8239271" y="1075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29023</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2EE978AF-A076-4A05-BB32-C8F19AAE5504}"/>
            </a:ext>
          </a:extLst>
        </xdr:cNvPr>
        <xdr:cNvSpPr txBox="1"/>
      </xdr:nvSpPr>
      <xdr:spPr>
        <a:xfrm>
          <a:off x="7477271" y="107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29160</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F5D616EA-F7DE-4308-89CB-ADACFF26ED41}"/>
            </a:ext>
          </a:extLst>
        </xdr:cNvPr>
        <xdr:cNvSpPr txBox="1"/>
      </xdr:nvSpPr>
      <xdr:spPr>
        <a:xfrm>
          <a:off x="6702571" y="107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29261</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6BAD373F-3027-45D9-A5B0-6F4B52042382}"/>
            </a:ext>
          </a:extLst>
        </xdr:cNvPr>
        <xdr:cNvSpPr txBox="1"/>
      </xdr:nvSpPr>
      <xdr:spPr>
        <a:xfrm>
          <a:off x="5905011" y="107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6619299-09C4-4DEB-83E5-7A632E98E14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F2C0B62B-7773-47F9-A0BE-AFAF8B5799B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B91C36A2-A40B-4BF6-9DAE-B9775395A80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342CAF65-BC0B-40A5-B642-DE4D01537FD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7A58B26B-3FF6-4F0B-85B1-BA2E843C9C9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44BDDCDA-2D94-4F00-B780-077CE2B02D5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B935E747-0C34-4A7E-81FE-F394578AECE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4749FDF-A7D8-4458-90DA-B5AEEC0F9DB8}"/>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277C90BA-E3E2-4C21-B39E-E3FDA2C999F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85462F70-1C9A-4A90-A2C9-930365D1055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72976955-06E0-4C6F-98FF-0366F8602A9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1491BC31-4C32-4808-8AE4-BE44E283668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810C8F04-10C6-47E3-BD9F-BE5BB0301A0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85F486FA-DBD2-4407-BF55-A36BA1BFB85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CCE1EA0D-EC98-4BCD-91DA-D25E550B303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737BCB37-6641-4542-A905-408B0799C353}"/>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988D3316-0348-42A6-851E-C6DC2C4C7C8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E50F6AC4-A97A-42A8-A58B-5B0E6A4A2EB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ED567A23-3566-47B8-9DCB-2CC5E1B57E1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1326A94D-F751-4E88-BD1D-8F1CCCBEFDE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AA763654-69E8-4ED5-869E-8322FC6821F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7D723BB9-C379-4F19-9306-CEFAFF2728F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C3104197-FD7A-4AFC-A5E9-231C91339DA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417699BB-C316-40F3-B27B-684909E765B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28F6528B-6379-45D9-88BD-189EBD08D00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95AB45EB-9702-4501-BCC4-1DE9F02EF92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FA11E105-9997-44B5-B273-1A863DC33DA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A82520D0-E884-458E-93B8-8A043CFDD4F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6564EF91-10C4-4AFF-B999-F35D7CFBCB1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A939F6CD-4CA0-4E16-BCAD-8D2D35B5997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CC60EFB9-D1C5-436E-95DE-40B51B4B229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8909FE90-F2A2-449A-8370-885663C3DC8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3BCAA4A5-9AA1-41CC-8602-D5DB72DBB4B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8B8C43D3-5164-41F6-AE6B-3E6EC0C6712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EAB2EFF9-F820-42E8-B101-00C240C8C2D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1A7D896E-9988-428C-9F82-11C2F6E76FC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28B8BFD3-C115-4D53-8228-BCE37357781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D20CF0BE-9EA3-49FF-84F7-D820CFB9544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75698169-1138-4F07-9C89-DB509C1C392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82508CD5-9FF7-4A87-993F-8D2210BF0F0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CFD8CB54-8857-4A02-AA24-94833143FDA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BD348566-F6DE-4A8B-BF38-8EC50DE12ED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475D3549-56FE-44E1-8471-424ACCA1E3E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E051D04B-532D-4E52-AED8-8B46C2CCD63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24E0F1D9-0517-4038-880D-FE58E021F2F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103A71DA-EC3E-4F32-91E3-3FDFB054EFF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EB35C660-13EA-4E2C-BDAC-9422DB35BC2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37D18871-A836-4638-B17A-E757DB925F0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4DB99503-31B9-43BD-B576-5B4D56853C4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55FFD4C3-8F35-4CC5-8C38-AA1ED63511A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4E9B7977-6D4E-49E3-AEAC-7E959500B53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DB9F3665-87CC-438A-A6BB-2DD51CFF7BB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22B81726-6B9B-49BE-A734-C4099B4EBAC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941C73A7-97DF-4DB8-976B-B22D28A06E8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84A523E4-FC8B-42CA-BB52-6E4743E2357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9C1D38BD-54FF-4A51-B2DE-BF3AB7E23F5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a:extLst>
            <a:ext uri="{FF2B5EF4-FFF2-40B4-BE49-F238E27FC236}">
              <a16:creationId xmlns:a16="http://schemas.microsoft.com/office/drawing/2014/main" id="{1F92F364-65DA-4E80-990C-D0B80F3A00E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316" name="直線コネクタ 315">
          <a:extLst>
            <a:ext uri="{FF2B5EF4-FFF2-40B4-BE49-F238E27FC236}">
              <a16:creationId xmlns:a16="http://schemas.microsoft.com/office/drawing/2014/main" id="{D40265EE-F757-4412-A95A-B2D4873F35DE}"/>
            </a:ext>
          </a:extLst>
        </xdr:cNvPr>
        <xdr:cNvCxnSpPr/>
      </xdr:nvCxnSpPr>
      <xdr:spPr>
        <a:xfrm flipV="1">
          <a:off x="14375764" y="5726974"/>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認定こども園・幼稚園・保育所】&#10;有形固定資産減価償却率最小値テキスト">
          <a:extLst>
            <a:ext uri="{FF2B5EF4-FFF2-40B4-BE49-F238E27FC236}">
              <a16:creationId xmlns:a16="http://schemas.microsoft.com/office/drawing/2014/main" id="{78AD5238-5A69-43FF-9C2E-2EC4CF9EF4DC}"/>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a:extLst>
            <a:ext uri="{FF2B5EF4-FFF2-40B4-BE49-F238E27FC236}">
              <a16:creationId xmlns:a16="http://schemas.microsoft.com/office/drawing/2014/main" id="{740655AE-5097-4D01-AF5F-FDEF75497E3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319" name="【認定こども園・幼稚園・保育所】&#10;有形固定資産減価償却率最大値テキスト">
          <a:extLst>
            <a:ext uri="{FF2B5EF4-FFF2-40B4-BE49-F238E27FC236}">
              <a16:creationId xmlns:a16="http://schemas.microsoft.com/office/drawing/2014/main" id="{DF6CABE6-DE0D-476A-9BD9-A794040ED88D}"/>
            </a:ext>
          </a:extLst>
        </xdr:cNvPr>
        <xdr:cNvSpPr txBox="1"/>
      </xdr:nvSpPr>
      <xdr:spPr>
        <a:xfrm>
          <a:off x="14414500" y="550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320" name="直線コネクタ 319">
          <a:extLst>
            <a:ext uri="{FF2B5EF4-FFF2-40B4-BE49-F238E27FC236}">
              <a16:creationId xmlns:a16="http://schemas.microsoft.com/office/drawing/2014/main" id="{92833C6B-3178-4E6A-8615-A09F71C295C7}"/>
            </a:ext>
          </a:extLst>
        </xdr:cNvPr>
        <xdr:cNvCxnSpPr/>
      </xdr:nvCxnSpPr>
      <xdr:spPr>
        <a:xfrm>
          <a:off x="1428750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11992</xdr:rowOff>
    </xdr:from>
    <xdr:ext cx="405111" cy="259045"/>
    <xdr:sp macro="" textlink="">
      <xdr:nvSpPr>
        <xdr:cNvPr id="321" name="【認定こども園・幼稚園・保育所】&#10;有形固定資産減価償却率平均値テキスト">
          <a:extLst>
            <a:ext uri="{FF2B5EF4-FFF2-40B4-BE49-F238E27FC236}">
              <a16:creationId xmlns:a16="http://schemas.microsoft.com/office/drawing/2014/main" id="{CF460E9C-E98E-44E7-B275-A1D3F7ED6578}"/>
            </a:ext>
          </a:extLst>
        </xdr:cNvPr>
        <xdr:cNvSpPr txBox="1"/>
      </xdr:nvSpPr>
      <xdr:spPr>
        <a:xfrm>
          <a:off x="14414500" y="6382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322" name="フローチャート: 判断 321">
          <a:extLst>
            <a:ext uri="{FF2B5EF4-FFF2-40B4-BE49-F238E27FC236}">
              <a16:creationId xmlns:a16="http://schemas.microsoft.com/office/drawing/2014/main" id="{5F430DC8-E77D-4032-975B-7BA3CF3C3B49}"/>
            </a:ext>
          </a:extLst>
        </xdr:cNvPr>
        <xdr:cNvSpPr/>
      </xdr:nvSpPr>
      <xdr:spPr>
        <a:xfrm>
          <a:off x="14325600" y="64038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323" name="フローチャート: 判断 322">
          <a:extLst>
            <a:ext uri="{FF2B5EF4-FFF2-40B4-BE49-F238E27FC236}">
              <a16:creationId xmlns:a16="http://schemas.microsoft.com/office/drawing/2014/main" id="{CD128515-AA6F-4D98-8DB0-18B4DDB2016D}"/>
            </a:ext>
          </a:extLst>
        </xdr:cNvPr>
        <xdr:cNvSpPr/>
      </xdr:nvSpPr>
      <xdr:spPr>
        <a:xfrm>
          <a:off x="13578840" y="6459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324" name="フローチャート: 判断 323">
          <a:extLst>
            <a:ext uri="{FF2B5EF4-FFF2-40B4-BE49-F238E27FC236}">
              <a16:creationId xmlns:a16="http://schemas.microsoft.com/office/drawing/2014/main" id="{1C91CB2D-BF50-4A80-AC82-C8798315AC95}"/>
            </a:ext>
          </a:extLst>
        </xdr:cNvPr>
        <xdr:cNvSpPr/>
      </xdr:nvSpPr>
      <xdr:spPr>
        <a:xfrm>
          <a:off x="1280414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325" name="フローチャート: 判断 324">
          <a:extLst>
            <a:ext uri="{FF2B5EF4-FFF2-40B4-BE49-F238E27FC236}">
              <a16:creationId xmlns:a16="http://schemas.microsoft.com/office/drawing/2014/main" id="{06D9CB37-B6F1-422C-96FA-071EA18755C5}"/>
            </a:ext>
          </a:extLst>
        </xdr:cNvPr>
        <xdr:cNvSpPr/>
      </xdr:nvSpPr>
      <xdr:spPr>
        <a:xfrm>
          <a:off x="12029440" y="6425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326" name="フローチャート: 判断 325">
          <a:extLst>
            <a:ext uri="{FF2B5EF4-FFF2-40B4-BE49-F238E27FC236}">
              <a16:creationId xmlns:a16="http://schemas.microsoft.com/office/drawing/2014/main" id="{080F3781-E0CC-4655-A733-7633A10C3344}"/>
            </a:ext>
          </a:extLst>
        </xdr:cNvPr>
        <xdr:cNvSpPr/>
      </xdr:nvSpPr>
      <xdr:spPr>
        <a:xfrm>
          <a:off x="11231880" y="643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2063A549-10AD-476D-8AA4-73850CC2B73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622A7FEE-30E5-43A0-8BBF-7746D20DC9A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4730481C-CEAD-470A-805F-7903B0A6F4B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E714D68-DEEC-4426-B97B-97AA006B9B7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790AD534-FB83-4978-8DF5-36C12D0A37A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147864</xdr:rowOff>
    </xdr:from>
    <xdr:to>
      <xdr:col>85</xdr:col>
      <xdr:colOff>177800</xdr:colOff>
      <xdr:row>34</xdr:row>
      <xdr:rowOff>78014</xdr:rowOff>
    </xdr:to>
    <xdr:sp macro="" textlink="">
      <xdr:nvSpPr>
        <xdr:cNvPr id="332" name="楕円 331">
          <a:extLst>
            <a:ext uri="{FF2B5EF4-FFF2-40B4-BE49-F238E27FC236}">
              <a16:creationId xmlns:a16="http://schemas.microsoft.com/office/drawing/2014/main" id="{C24A5E5F-B8AD-4D9B-B87E-94A2F02FD109}"/>
            </a:ext>
          </a:extLst>
        </xdr:cNvPr>
        <xdr:cNvSpPr/>
      </xdr:nvSpPr>
      <xdr:spPr>
        <a:xfrm>
          <a:off x="14325600" y="56799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100891</xdr:rowOff>
    </xdr:from>
    <xdr:ext cx="405111" cy="259045"/>
    <xdr:sp macro="" textlink="">
      <xdr:nvSpPr>
        <xdr:cNvPr id="333" name="【認定こども園・幼稚園・保育所】&#10;有形固定資産減価償却率該当値テキスト">
          <a:extLst>
            <a:ext uri="{FF2B5EF4-FFF2-40B4-BE49-F238E27FC236}">
              <a16:creationId xmlns:a16="http://schemas.microsoft.com/office/drawing/2014/main" id="{4CB48108-9159-48A2-9006-4F1A94E01F32}"/>
            </a:ext>
          </a:extLst>
        </xdr:cNvPr>
        <xdr:cNvSpPr txBox="1"/>
      </xdr:nvSpPr>
      <xdr:spPr>
        <a:xfrm>
          <a:off x="14414500" y="5633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84183</xdr:rowOff>
    </xdr:from>
    <xdr:to>
      <xdr:col>81</xdr:col>
      <xdr:colOff>101600</xdr:colOff>
      <xdr:row>34</xdr:row>
      <xdr:rowOff>14333</xdr:rowOff>
    </xdr:to>
    <xdr:sp macro="" textlink="">
      <xdr:nvSpPr>
        <xdr:cNvPr id="334" name="楕円 333">
          <a:extLst>
            <a:ext uri="{FF2B5EF4-FFF2-40B4-BE49-F238E27FC236}">
              <a16:creationId xmlns:a16="http://schemas.microsoft.com/office/drawing/2014/main" id="{E5EA75CE-81A7-4E79-A149-59186D1A0D25}"/>
            </a:ext>
          </a:extLst>
        </xdr:cNvPr>
        <xdr:cNvSpPr/>
      </xdr:nvSpPr>
      <xdr:spPr>
        <a:xfrm>
          <a:off x="13578840" y="56163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134983</xdr:rowOff>
    </xdr:from>
    <xdr:to>
      <xdr:col>85</xdr:col>
      <xdr:colOff>127000</xdr:colOff>
      <xdr:row>34</xdr:row>
      <xdr:rowOff>27214</xdr:rowOff>
    </xdr:to>
    <xdr:cxnSp macro="">
      <xdr:nvCxnSpPr>
        <xdr:cNvPr id="335" name="直線コネクタ 334">
          <a:extLst>
            <a:ext uri="{FF2B5EF4-FFF2-40B4-BE49-F238E27FC236}">
              <a16:creationId xmlns:a16="http://schemas.microsoft.com/office/drawing/2014/main" id="{13C69897-20F7-42FD-ACC8-991D4B3D2533}"/>
            </a:ext>
          </a:extLst>
        </xdr:cNvPr>
        <xdr:cNvCxnSpPr/>
      </xdr:nvCxnSpPr>
      <xdr:spPr>
        <a:xfrm>
          <a:off x="13629640" y="5667103"/>
          <a:ext cx="74676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20501</xdr:rowOff>
    </xdr:from>
    <xdr:to>
      <xdr:col>76</xdr:col>
      <xdr:colOff>165100</xdr:colOff>
      <xdr:row>33</xdr:row>
      <xdr:rowOff>122101</xdr:rowOff>
    </xdr:to>
    <xdr:sp macro="" textlink="">
      <xdr:nvSpPr>
        <xdr:cNvPr id="336" name="楕円 335">
          <a:extLst>
            <a:ext uri="{FF2B5EF4-FFF2-40B4-BE49-F238E27FC236}">
              <a16:creationId xmlns:a16="http://schemas.microsoft.com/office/drawing/2014/main" id="{DB13C025-49A8-4AE2-B70B-D8F52950F7C9}"/>
            </a:ext>
          </a:extLst>
        </xdr:cNvPr>
        <xdr:cNvSpPr/>
      </xdr:nvSpPr>
      <xdr:spPr>
        <a:xfrm>
          <a:off x="12804140" y="55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71301</xdr:rowOff>
    </xdr:from>
    <xdr:to>
      <xdr:col>81</xdr:col>
      <xdr:colOff>50800</xdr:colOff>
      <xdr:row>33</xdr:row>
      <xdr:rowOff>134983</xdr:rowOff>
    </xdr:to>
    <xdr:cxnSp macro="">
      <xdr:nvCxnSpPr>
        <xdr:cNvPr id="337" name="直線コネクタ 336">
          <a:extLst>
            <a:ext uri="{FF2B5EF4-FFF2-40B4-BE49-F238E27FC236}">
              <a16:creationId xmlns:a16="http://schemas.microsoft.com/office/drawing/2014/main" id="{40FBDD99-B7FF-4303-A61E-538025F7E7A2}"/>
            </a:ext>
          </a:extLst>
        </xdr:cNvPr>
        <xdr:cNvCxnSpPr/>
      </xdr:nvCxnSpPr>
      <xdr:spPr>
        <a:xfrm>
          <a:off x="12854940" y="5603421"/>
          <a:ext cx="7747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129903</xdr:rowOff>
    </xdr:from>
    <xdr:to>
      <xdr:col>72</xdr:col>
      <xdr:colOff>38100</xdr:colOff>
      <xdr:row>33</xdr:row>
      <xdr:rowOff>60053</xdr:rowOff>
    </xdr:to>
    <xdr:sp macro="" textlink="">
      <xdr:nvSpPr>
        <xdr:cNvPr id="338" name="楕円 337">
          <a:extLst>
            <a:ext uri="{FF2B5EF4-FFF2-40B4-BE49-F238E27FC236}">
              <a16:creationId xmlns:a16="http://schemas.microsoft.com/office/drawing/2014/main" id="{637B8A81-3A87-4187-BF82-EE16EBFF4D88}"/>
            </a:ext>
          </a:extLst>
        </xdr:cNvPr>
        <xdr:cNvSpPr/>
      </xdr:nvSpPr>
      <xdr:spPr>
        <a:xfrm>
          <a:off x="12029440" y="5494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9253</xdr:rowOff>
    </xdr:from>
    <xdr:to>
      <xdr:col>76</xdr:col>
      <xdr:colOff>114300</xdr:colOff>
      <xdr:row>33</xdr:row>
      <xdr:rowOff>71301</xdr:rowOff>
    </xdr:to>
    <xdr:cxnSp macro="">
      <xdr:nvCxnSpPr>
        <xdr:cNvPr id="339" name="直線コネクタ 338">
          <a:extLst>
            <a:ext uri="{FF2B5EF4-FFF2-40B4-BE49-F238E27FC236}">
              <a16:creationId xmlns:a16="http://schemas.microsoft.com/office/drawing/2014/main" id="{BCDA5A72-FCC7-4FCE-BC3C-EEE1BD20AF43}"/>
            </a:ext>
          </a:extLst>
        </xdr:cNvPr>
        <xdr:cNvCxnSpPr/>
      </xdr:nvCxnSpPr>
      <xdr:spPr>
        <a:xfrm>
          <a:off x="12072620" y="5541373"/>
          <a:ext cx="78232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340" name="n_1aveValue【認定こども園・幼稚園・保育所】&#10;有形固定資産減価償却率">
          <a:extLst>
            <a:ext uri="{FF2B5EF4-FFF2-40B4-BE49-F238E27FC236}">
              <a16:creationId xmlns:a16="http://schemas.microsoft.com/office/drawing/2014/main" id="{B6D36ACC-3F3D-4F4F-8F83-A0991FE1E17F}"/>
            </a:ext>
          </a:extLst>
        </xdr:cNvPr>
        <xdr:cNvSpPr txBox="1"/>
      </xdr:nvSpPr>
      <xdr:spPr>
        <a:xfrm>
          <a:off x="134372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116494</xdr:rowOff>
    </xdr:from>
    <xdr:ext cx="405111" cy="259045"/>
    <xdr:sp macro="" textlink="">
      <xdr:nvSpPr>
        <xdr:cNvPr id="341" name="n_2aveValue【認定こども園・幼稚園・保育所】&#10;有形固定資産減価償却率">
          <a:extLst>
            <a:ext uri="{FF2B5EF4-FFF2-40B4-BE49-F238E27FC236}">
              <a16:creationId xmlns:a16="http://schemas.microsoft.com/office/drawing/2014/main" id="{D6FF2E89-9789-4D7C-8C99-CA21D2169E9F}"/>
            </a:ext>
          </a:extLst>
        </xdr:cNvPr>
        <xdr:cNvSpPr txBox="1"/>
      </xdr:nvSpPr>
      <xdr:spPr>
        <a:xfrm>
          <a:off x="12675244" y="648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342" name="n_3aveValue【認定こども園・幼稚園・保育所】&#10;有形固定資産減価償却率">
          <a:extLst>
            <a:ext uri="{FF2B5EF4-FFF2-40B4-BE49-F238E27FC236}">
              <a16:creationId xmlns:a16="http://schemas.microsoft.com/office/drawing/2014/main" id="{0CCBDDA2-4468-464D-AF92-C769E2726667}"/>
            </a:ext>
          </a:extLst>
        </xdr:cNvPr>
        <xdr:cNvSpPr txBox="1"/>
      </xdr:nvSpPr>
      <xdr:spPr>
        <a:xfrm>
          <a:off x="1190054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343" name="n_4aveValue【認定こども園・幼稚園・保育所】&#10;有形固定資産減価償却率">
          <a:extLst>
            <a:ext uri="{FF2B5EF4-FFF2-40B4-BE49-F238E27FC236}">
              <a16:creationId xmlns:a16="http://schemas.microsoft.com/office/drawing/2014/main" id="{71041D20-92DA-4358-A116-F6FAEE5FCCED}"/>
            </a:ext>
          </a:extLst>
        </xdr:cNvPr>
        <xdr:cNvSpPr txBox="1"/>
      </xdr:nvSpPr>
      <xdr:spPr>
        <a:xfrm>
          <a:off x="1110298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30860</xdr:rowOff>
    </xdr:from>
    <xdr:ext cx="340478" cy="259045"/>
    <xdr:sp macro="" textlink="">
      <xdr:nvSpPr>
        <xdr:cNvPr id="344" name="n_1mainValue【認定こども園・幼稚園・保育所】&#10;有形固定資産減価償却率">
          <a:extLst>
            <a:ext uri="{FF2B5EF4-FFF2-40B4-BE49-F238E27FC236}">
              <a16:creationId xmlns:a16="http://schemas.microsoft.com/office/drawing/2014/main" id="{2BE7C2D3-C483-41FB-9040-E13E15DD43FD}"/>
            </a:ext>
          </a:extLst>
        </xdr:cNvPr>
        <xdr:cNvSpPr txBox="1"/>
      </xdr:nvSpPr>
      <xdr:spPr>
        <a:xfrm>
          <a:off x="13469561" y="5395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138628</xdr:rowOff>
    </xdr:from>
    <xdr:ext cx="340478" cy="259045"/>
    <xdr:sp macro="" textlink="">
      <xdr:nvSpPr>
        <xdr:cNvPr id="345" name="n_2mainValue【認定こども園・幼稚園・保育所】&#10;有形固定資産減価償却率">
          <a:extLst>
            <a:ext uri="{FF2B5EF4-FFF2-40B4-BE49-F238E27FC236}">
              <a16:creationId xmlns:a16="http://schemas.microsoft.com/office/drawing/2014/main" id="{57538D24-9403-4E3F-8E1B-01F6F27459F8}"/>
            </a:ext>
          </a:extLst>
        </xdr:cNvPr>
        <xdr:cNvSpPr txBox="1"/>
      </xdr:nvSpPr>
      <xdr:spPr>
        <a:xfrm>
          <a:off x="12707561" y="53354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76580</xdr:rowOff>
    </xdr:from>
    <xdr:ext cx="340478" cy="259045"/>
    <xdr:sp macro="" textlink="">
      <xdr:nvSpPr>
        <xdr:cNvPr id="346" name="n_3mainValue【認定こども園・幼稚園・保育所】&#10;有形固定資産減価償却率">
          <a:extLst>
            <a:ext uri="{FF2B5EF4-FFF2-40B4-BE49-F238E27FC236}">
              <a16:creationId xmlns:a16="http://schemas.microsoft.com/office/drawing/2014/main" id="{30E13792-0E92-4D92-923D-3845C56BE3EA}"/>
            </a:ext>
          </a:extLst>
        </xdr:cNvPr>
        <xdr:cNvSpPr txBox="1"/>
      </xdr:nvSpPr>
      <xdr:spPr>
        <a:xfrm>
          <a:off x="11910001" y="52734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CBBA54D0-6FBD-4CC9-BBDD-8FAD10ED31E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D98EDE51-72DA-4357-8B9B-E9DB04F385B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94AAA1F6-E556-4FC4-A379-52189FD0E10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B292E1E2-A961-4B73-AA1E-EFA6E7FA289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F349EE6D-023E-4A82-93A1-51A58C6DD65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6E63A39A-E0A8-4C1D-8137-51B5C11E840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87686923-5B71-4B4B-A026-9E4353720FE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717BB9C7-8821-4CEA-98F9-E8B430B8555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61732F82-8E0A-4A3E-89FF-48737AE3309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327F43CE-1910-4652-A1F6-2ED6AF08EE8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7" name="直線コネクタ 356">
          <a:extLst>
            <a:ext uri="{FF2B5EF4-FFF2-40B4-BE49-F238E27FC236}">
              <a16:creationId xmlns:a16="http://schemas.microsoft.com/office/drawing/2014/main" id="{B2028406-494F-4965-B061-1C35F6775B51}"/>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8" name="テキスト ボックス 357">
          <a:extLst>
            <a:ext uri="{FF2B5EF4-FFF2-40B4-BE49-F238E27FC236}">
              <a16:creationId xmlns:a16="http://schemas.microsoft.com/office/drawing/2014/main" id="{A2B85E0D-7FD1-4770-BF55-45AB0BEF5C5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9" name="直線コネクタ 358">
          <a:extLst>
            <a:ext uri="{FF2B5EF4-FFF2-40B4-BE49-F238E27FC236}">
              <a16:creationId xmlns:a16="http://schemas.microsoft.com/office/drawing/2014/main" id="{EE8FB9D8-D55A-4413-8959-92814A5E6BD1}"/>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0" name="テキスト ボックス 359">
          <a:extLst>
            <a:ext uri="{FF2B5EF4-FFF2-40B4-BE49-F238E27FC236}">
              <a16:creationId xmlns:a16="http://schemas.microsoft.com/office/drawing/2014/main" id="{789AA75F-F60F-45F3-8806-7CBF258ECA3C}"/>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1" name="直線コネクタ 360">
          <a:extLst>
            <a:ext uri="{FF2B5EF4-FFF2-40B4-BE49-F238E27FC236}">
              <a16:creationId xmlns:a16="http://schemas.microsoft.com/office/drawing/2014/main" id="{14322C3C-3C06-417B-9A3D-B076B09222C5}"/>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2" name="テキスト ボックス 361">
          <a:extLst>
            <a:ext uri="{FF2B5EF4-FFF2-40B4-BE49-F238E27FC236}">
              <a16:creationId xmlns:a16="http://schemas.microsoft.com/office/drawing/2014/main" id="{C0E915EB-8CCB-43C6-849A-AE8572DC8674}"/>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3" name="直線コネクタ 362">
          <a:extLst>
            <a:ext uri="{FF2B5EF4-FFF2-40B4-BE49-F238E27FC236}">
              <a16:creationId xmlns:a16="http://schemas.microsoft.com/office/drawing/2014/main" id="{CDBDF1F2-0535-4922-A40C-1C22DAFBFDAE}"/>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4" name="テキスト ボックス 363">
          <a:extLst>
            <a:ext uri="{FF2B5EF4-FFF2-40B4-BE49-F238E27FC236}">
              <a16:creationId xmlns:a16="http://schemas.microsoft.com/office/drawing/2014/main" id="{333A346B-7315-4F39-8B90-145BFA584CC4}"/>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5" name="直線コネクタ 364">
          <a:extLst>
            <a:ext uri="{FF2B5EF4-FFF2-40B4-BE49-F238E27FC236}">
              <a16:creationId xmlns:a16="http://schemas.microsoft.com/office/drawing/2014/main" id="{06B20525-30D9-4C97-9137-5FCC2B135B0E}"/>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6" name="テキスト ボックス 365">
          <a:extLst>
            <a:ext uri="{FF2B5EF4-FFF2-40B4-BE49-F238E27FC236}">
              <a16:creationId xmlns:a16="http://schemas.microsoft.com/office/drawing/2014/main" id="{FB6749CA-C5AB-46E9-8A13-A6501D72D20C}"/>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7" name="直線コネクタ 366">
          <a:extLst>
            <a:ext uri="{FF2B5EF4-FFF2-40B4-BE49-F238E27FC236}">
              <a16:creationId xmlns:a16="http://schemas.microsoft.com/office/drawing/2014/main" id="{D31E1FC9-C62C-40B3-A7A3-4031DFD02F67}"/>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2219C51A-0F61-4A3E-BB3B-A8CC538C96A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3A2BF96E-CC19-4CD0-B6A8-A76C238547A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AC658881-E66F-4542-90D4-04211C70DAB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認定こども園・幼稚園・保育所】&#10;一人当たり面積グラフ枠">
          <a:extLst>
            <a:ext uri="{FF2B5EF4-FFF2-40B4-BE49-F238E27FC236}">
              <a16:creationId xmlns:a16="http://schemas.microsoft.com/office/drawing/2014/main" id="{C0EC8041-A38F-4668-BA11-631100B4610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372" name="直線コネクタ 371">
          <a:extLst>
            <a:ext uri="{FF2B5EF4-FFF2-40B4-BE49-F238E27FC236}">
              <a16:creationId xmlns:a16="http://schemas.microsoft.com/office/drawing/2014/main" id="{78F8DA30-781D-480C-87A7-D64154E2B15C}"/>
            </a:ext>
          </a:extLst>
        </xdr:cNvPr>
        <xdr:cNvCxnSpPr/>
      </xdr:nvCxnSpPr>
      <xdr:spPr>
        <a:xfrm flipV="1">
          <a:off x="19509104" y="5652407"/>
          <a:ext cx="0" cy="1367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73" name="【認定こども園・幼稚園・保育所】&#10;一人当たり面積最小値テキスト">
          <a:extLst>
            <a:ext uri="{FF2B5EF4-FFF2-40B4-BE49-F238E27FC236}">
              <a16:creationId xmlns:a16="http://schemas.microsoft.com/office/drawing/2014/main" id="{6C83AF63-93AF-48B9-8E97-F56964324500}"/>
            </a:ext>
          </a:extLst>
        </xdr:cNvPr>
        <xdr:cNvSpPr txBox="1"/>
      </xdr:nvSpPr>
      <xdr:spPr>
        <a:xfrm>
          <a:off x="19547840" y="702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74" name="直線コネクタ 373">
          <a:extLst>
            <a:ext uri="{FF2B5EF4-FFF2-40B4-BE49-F238E27FC236}">
              <a16:creationId xmlns:a16="http://schemas.microsoft.com/office/drawing/2014/main" id="{1C2058F1-A387-4DF6-81EB-52CF5F23F5D4}"/>
            </a:ext>
          </a:extLst>
        </xdr:cNvPr>
        <xdr:cNvCxnSpPr/>
      </xdr:nvCxnSpPr>
      <xdr:spPr>
        <a:xfrm>
          <a:off x="19443700" y="7019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375" name="【認定こども園・幼稚園・保育所】&#10;一人当たり面積最大値テキスト">
          <a:extLst>
            <a:ext uri="{FF2B5EF4-FFF2-40B4-BE49-F238E27FC236}">
              <a16:creationId xmlns:a16="http://schemas.microsoft.com/office/drawing/2014/main" id="{35E682B1-7B4F-4C9C-993F-F2B1373728D5}"/>
            </a:ext>
          </a:extLst>
        </xdr:cNvPr>
        <xdr:cNvSpPr txBox="1"/>
      </xdr:nvSpPr>
      <xdr:spPr>
        <a:xfrm>
          <a:off x="19547840" y="543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376" name="直線コネクタ 375">
          <a:extLst>
            <a:ext uri="{FF2B5EF4-FFF2-40B4-BE49-F238E27FC236}">
              <a16:creationId xmlns:a16="http://schemas.microsoft.com/office/drawing/2014/main" id="{F8CD2ED2-F031-4789-A7DD-25038D0790E3}"/>
            </a:ext>
          </a:extLst>
        </xdr:cNvPr>
        <xdr:cNvCxnSpPr/>
      </xdr:nvCxnSpPr>
      <xdr:spPr>
        <a:xfrm>
          <a:off x="1944370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377" name="【認定こども園・幼稚園・保育所】&#10;一人当たり面積平均値テキスト">
          <a:extLst>
            <a:ext uri="{FF2B5EF4-FFF2-40B4-BE49-F238E27FC236}">
              <a16:creationId xmlns:a16="http://schemas.microsoft.com/office/drawing/2014/main" id="{18FB65E2-A535-4F60-90E6-B0565FCE351D}"/>
            </a:ext>
          </a:extLst>
        </xdr:cNvPr>
        <xdr:cNvSpPr txBox="1"/>
      </xdr:nvSpPr>
      <xdr:spPr>
        <a:xfrm>
          <a:off x="19547840" y="65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378" name="フローチャート: 判断 377">
          <a:extLst>
            <a:ext uri="{FF2B5EF4-FFF2-40B4-BE49-F238E27FC236}">
              <a16:creationId xmlns:a16="http://schemas.microsoft.com/office/drawing/2014/main" id="{B0CB194B-9B9B-4CB7-9547-D62B26C69031}"/>
            </a:ext>
          </a:extLst>
        </xdr:cNvPr>
        <xdr:cNvSpPr/>
      </xdr:nvSpPr>
      <xdr:spPr>
        <a:xfrm>
          <a:off x="1945894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379" name="フローチャート: 判断 378">
          <a:extLst>
            <a:ext uri="{FF2B5EF4-FFF2-40B4-BE49-F238E27FC236}">
              <a16:creationId xmlns:a16="http://schemas.microsoft.com/office/drawing/2014/main" id="{B5A18C8A-CA66-44D8-99E8-5DE567D74EBB}"/>
            </a:ext>
          </a:extLst>
        </xdr:cNvPr>
        <xdr:cNvSpPr/>
      </xdr:nvSpPr>
      <xdr:spPr>
        <a:xfrm>
          <a:off x="18735040" y="65034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380" name="フローチャート: 判断 379">
          <a:extLst>
            <a:ext uri="{FF2B5EF4-FFF2-40B4-BE49-F238E27FC236}">
              <a16:creationId xmlns:a16="http://schemas.microsoft.com/office/drawing/2014/main" id="{F10BE629-9BD6-42DF-84CE-A27D84F83F20}"/>
            </a:ext>
          </a:extLst>
        </xdr:cNvPr>
        <xdr:cNvSpPr/>
      </xdr:nvSpPr>
      <xdr:spPr>
        <a:xfrm>
          <a:off x="17937480" y="6490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381" name="フローチャート: 判断 380">
          <a:extLst>
            <a:ext uri="{FF2B5EF4-FFF2-40B4-BE49-F238E27FC236}">
              <a16:creationId xmlns:a16="http://schemas.microsoft.com/office/drawing/2014/main" id="{8D69A928-72B9-498A-9F69-96D68C676AA5}"/>
            </a:ext>
          </a:extLst>
        </xdr:cNvPr>
        <xdr:cNvSpPr/>
      </xdr:nvSpPr>
      <xdr:spPr>
        <a:xfrm>
          <a:off x="17162780" y="6480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382" name="フローチャート: 判断 381">
          <a:extLst>
            <a:ext uri="{FF2B5EF4-FFF2-40B4-BE49-F238E27FC236}">
              <a16:creationId xmlns:a16="http://schemas.microsoft.com/office/drawing/2014/main" id="{7867D20E-E22C-43DE-B0BE-2F8DB358C46F}"/>
            </a:ext>
          </a:extLst>
        </xdr:cNvPr>
        <xdr:cNvSpPr/>
      </xdr:nvSpPr>
      <xdr:spPr>
        <a:xfrm>
          <a:off x="1638808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ED092BB-633E-4E0A-A735-F566F59F2BB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8062E117-DDD1-4795-AEE2-AE987B85B03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DCAD246E-D444-411F-991C-D1C99FCDE69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B27CB43F-CE32-47B0-A3A0-F732824DF23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A88FF77E-4F6E-4089-BF9F-9DA11727BAB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118473</xdr:rowOff>
    </xdr:from>
    <xdr:to>
      <xdr:col>116</xdr:col>
      <xdr:colOff>114300</xdr:colOff>
      <xdr:row>38</xdr:row>
      <xdr:rowOff>48623</xdr:rowOff>
    </xdr:to>
    <xdr:sp macro="" textlink="">
      <xdr:nvSpPr>
        <xdr:cNvPr id="388" name="楕円 387">
          <a:extLst>
            <a:ext uri="{FF2B5EF4-FFF2-40B4-BE49-F238E27FC236}">
              <a16:creationId xmlns:a16="http://schemas.microsoft.com/office/drawing/2014/main" id="{C9ED30EF-169D-474F-8F0F-BCB7A5235437}"/>
            </a:ext>
          </a:extLst>
        </xdr:cNvPr>
        <xdr:cNvSpPr/>
      </xdr:nvSpPr>
      <xdr:spPr>
        <a:xfrm>
          <a:off x="19458940" y="6321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141350</xdr:rowOff>
    </xdr:from>
    <xdr:ext cx="469744" cy="259045"/>
    <xdr:sp macro="" textlink="">
      <xdr:nvSpPr>
        <xdr:cNvPr id="389" name="【認定こども園・幼稚園・保育所】&#10;一人当たり面積該当値テキスト">
          <a:extLst>
            <a:ext uri="{FF2B5EF4-FFF2-40B4-BE49-F238E27FC236}">
              <a16:creationId xmlns:a16="http://schemas.microsoft.com/office/drawing/2014/main" id="{482E54D7-F386-465C-A660-2614455B6689}"/>
            </a:ext>
          </a:extLst>
        </xdr:cNvPr>
        <xdr:cNvSpPr txBox="1"/>
      </xdr:nvSpPr>
      <xdr:spPr>
        <a:xfrm>
          <a:off x="19547840" y="617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125004</xdr:rowOff>
    </xdr:from>
    <xdr:to>
      <xdr:col>112</xdr:col>
      <xdr:colOff>38100</xdr:colOff>
      <xdr:row>38</xdr:row>
      <xdr:rowOff>55155</xdr:rowOff>
    </xdr:to>
    <xdr:sp macro="" textlink="">
      <xdr:nvSpPr>
        <xdr:cNvPr id="390" name="楕円 389">
          <a:extLst>
            <a:ext uri="{FF2B5EF4-FFF2-40B4-BE49-F238E27FC236}">
              <a16:creationId xmlns:a16="http://schemas.microsoft.com/office/drawing/2014/main" id="{26358320-7D6F-40F2-8AC1-8048CBF64FFE}"/>
            </a:ext>
          </a:extLst>
        </xdr:cNvPr>
        <xdr:cNvSpPr/>
      </xdr:nvSpPr>
      <xdr:spPr>
        <a:xfrm>
          <a:off x="18735040" y="632768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169273</xdr:rowOff>
    </xdr:from>
    <xdr:to>
      <xdr:col>116</xdr:col>
      <xdr:colOff>63500</xdr:colOff>
      <xdr:row>38</xdr:row>
      <xdr:rowOff>4354</xdr:rowOff>
    </xdr:to>
    <xdr:cxnSp macro="">
      <xdr:nvCxnSpPr>
        <xdr:cNvPr id="391" name="直線コネクタ 390">
          <a:extLst>
            <a:ext uri="{FF2B5EF4-FFF2-40B4-BE49-F238E27FC236}">
              <a16:creationId xmlns:a16="http://schemas.microsoft.com/office/drawing/2014/main" id="{91F69E13-1922-41ED-BD8C-E52601E43763}"/>
            </a:ext>
          </a:extLst>
        </xdr:cNvPr>
        <xdr:cNvCxnSpPr/>
      </xdr:nvCxnSpPr>
      <xdr:spPr>
        <a:xfrm flipV="1">
          <a:off x="18778220" y="6371953"/>
          <a:ext cx="73152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134801</xdr:rowOff>
    </xdr:from>
    <xdr:to>
      <xdr:col>107</xdr:col>
      <xdr:colOff>101600</xdr:colOff>
      <xdr:row>38</xdr:row>
      <xdr:rowOff>64951</xdr:rowOff>
    </xdr:to>
    <xdr:sp macro="" textlink="">
      <xdr:nvSpPr>
        <xdr:cNvPr id="392" name="楕円 391">
          <a:extLst>
            <a:ext uri="{FF2B5EF4-FFF2-40B4-BE49-F238E27FC236}">
              <a16:creationId xmlns:a16="http://schemas.microsoft.com/office/drawing/2014/main" id="{6B2076FB-0BC2-4764-9DD3-5F211A4370CC}"/>
            </a:ext>
          </a:extLst>
        </xdr:cNvPr>
        <xdr:cNvSpPr/>
      </xdr:nvSpPr>
      <xdr:spPr>
        <a:xfrm>
          <a:off x="17937480" y="6337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4354</xdr:rowOff>
    </xdr:from>
    <xdr:to>
      <xdr:col>111</xdr:col>
      <xdr:colOff>177800</xdr:colOff>
      <xdr:row>38</xdr:row>
      <xdr:rowOff>14151</xdr:rowOff>
    </xdr:to>
    <xdr:cxnSp macro="">
      <xdr:nvCxnSpPr>
        <xdr:cNvPr id="393" name="直線コネクタ 392">
          <a:extLst>
            <a:ext uri="{FF2B5EF4-FFF2-40B4-BE49-F238E27FC236}">
              <a16:creationId xmlns:a16="http://schemas.microsoft.com/office/drawing/2014/main" id="{5938B8B5-7948-45D5-8D5A-F748B7FAF235}"/>
            </a:ext>
          </a:extLst>
        </xdr:cNvPr>
        <xdr:cNvCxnSpPr/>
      </xdr:nvCxnSpPr>
      <xdr:spPr>
        <a:xfrm flipV="1">
          <a:off x="17988280" y="6374674"/>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144599</xdr:rowOff>
    </xdr:from>
    <xdr:to>
      <xdr:col>102</xdr:col>
      <xdr:colOff>165100</xdr:colOff>
      <xdr:row>38</xdr:row>
      <xdr:rowOff>74749</xdr:rowOff>
    </xdr:to>
    <xdr:sp macro="" textlink="">
      <xdr:nvSpPr>
        <xdr:cNvPr id="394" name="楕円 393">
          <a:extLst>
            <a:ext uri="{FF2B5EF4-FFF2-40B4-BE49-F238E27FC236}">
              <a16:creationId xmlns:a16="http://schemas.microsoft.com/office/drawing/2014/main" id="{1481AFAE-EA24-4541-B281-39AB60721D53}"/>
            </a:ext>
          </a:extLst>
        </xdr:cNvPr>
        <xdr:cNvSpPr/>
      </xdr:nvSpPr>
      <xdr:spPr>
        <a:xfrm>
          <a:off x="17162780" y="63472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14151</xdr:rowOff>
    </xdr:from>
    <xdr:to>
      <xdr:col>107</xdr:col>
      <xdr:colOff>50800</xdr:colOff>
      <xdr:row>38</xdr:row>
      <xdr:rowOff>23949</xdr:rowOff>
    </xdr:to>
    <xdr:cxnSp macro="">
      <xdr:nvCxnSpPr>
        <xdr:cNvPr id="395" name="直線コネクタ 394">
          <a:extLst>
            <a:ext uri="{FF2B5EF4-FFF2-40B4-BE49-F238E27FC236}">
              <a16:creationId xmlns:a16="http://schemas.microsoft.com/office/drawing/2014/main" id="{8FE8C5DD-32F6-4489-817C-F49C9DE0DFD7}"/>
            </a:ext>
          </a:extLst>
        </xdr:cNvPr>
        <xdr:cNvCxnSpPr/>
      </xdr:nvCxnSpPr>
      <xdr:spPr>
        <a:xfrm flipV="1">
          <a:off x="17213580" y="6384471"/>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396" name="n_1aveValue【認定こども園・幼稚園・保育所】&#10;一人当たり面積">
          <a:extLst>
            <a:ext uri="{FF2B5EF4-FFF2-40B4-BE49-F238E27FC236}">
              <a16:creationId xmlns:a16="http://schemas.microsoft.com/office/drawing/2014/main" id="{2D43E3CB-E670-431B-B340-85BA3B569F4E}"/>
            </a:ext>
          </a:extLst>
        </xdr:cNvPr>
        <xdr:cNvSpPr txBox="1"/>
      </xdr:nvSpPr>
      <xdr:spPr>
        <a:xfrm>
          <a:off x="18561127" y="659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397" name="n_2aveValue【認定こども園・幼稚園・保育所】&#10;一人当たり面積">
          <a:extLst>
            <a:ext uri="{FF2B5EF4-FFF2-40B4-BE49-F238E27FC236}">
              <a16:creationId xmlns:a16="http://schemas.microsoft.com/office/drawing/2014/main" id="{34999867-DA80-497D-AE00-D8AF529414D8}"/>
            </a:ext>
          </a:extLst>
        </xdr:cNvPr>
        <xdr:cNvSpPr txBox="1"/>
      </xdr:nvSpPr>
      <xdr:spPr>
        <a:xfrm>
          <a:off x="17776267" y="65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398" name="n_3aveValue【認定こども園・幼稚園・保育所】&#10;一人当たり面積">
          <a:extLst>
            <a:ext uri="{FF2B5EF4-FFF2-40B4-BE49-F238E27FC236}">
              <a16:creationId xmlns:a16="http://schemas.microsoft.com/office/drawing/2014/main" id="{5D53078C-E433-45AC-ADF2-E2C2B722FACC}"/>
            </a:ext>
          </a:extLst>
        </xdr:cNvPr>
        <xdr:cNvSpPr txBox="1"/>
      </xdr:nvSpPr>
      <xdr:spPr>
        <a:xfrm>
          <a:off x="17001567" y="656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399" name="n_4aveValue【認定こども園・幼稚園・保育所】&#10;一人当たり面積">
          <a:extLst>
            <a:ext uri="{FF2B5EF4-FFF2-40B4-BE49-F238E27FC236}">
              <a16:creationId xmlns:a16="http://schemas.microsoft.com/office/drawing/2014/main" id="{3B36095C-08CE-45DC-90F0-D46F024FE82D}"/>
            </a:ext>
          </a:extLst>
        </xdr:cNvPr>
        <xdr:cNvSpPr txBox="1"/>
      </xdr:nvSpPr>
      <xdr:spPr>
        <a:xfrm>
          <a:off x="1622686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71681</xdr:rowOff>
    </xdr:from>
    <xdr:ext cx="469744" cy="259045"/>
    <xdr:sp macro="" textlink="">
      <xdr:nvSpPr>
        <xdr:cNvPr id="400" name="n_1mainValue【認定こども園・幼稚園・保育所】&#10;一人当たり面積">
          <a:extLst>
            <a:ext uri="{FF2B5EF4-FFF2-40B4-BE49-F238E27FC236}">
              <a16:creationId xmlns:a16="http://schemas.microsoft.com/office/drawing/2014/main" id="{3B3E9235-08E1-448E-9863-FFB354A3D583}"/>
            </a:ext>
          </a:extLst>
        </xdr:cNvPr>
        <xdr:cNvSpPr txBox="1"/>
      </xdr:nvSpPr>
      <xdr:spPr>
        <a:xfrm>
          <a:off x="18561127" y="61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81478</xdr:rowOff>
    </xdr:from>
    <xdr:ext cx="469744" cy="259045"/>
    <xdr:sp macro="" textlink="">
      <xdr:nvSpPr>
        <xdr:cNvPr id="401" name="n_2mainValue【認定こども園・幼稚園・保育所】&#10;一人当たり面積">
          <a:extLst>
            <a:ext uri="{FF2B5EF4-FFF2-40B4-BE49-F238E27FC236}">
              <a16:creationId xmlns:a16="http://schemas.microsoft.com/office/drawing/2014/main" id="{498FA8C6-8023-405F-A61F-8CFF83D2E6E8}"/>
            </a:ext>
          </a:extLst>
        </xdr:cNvPr>
        <xdr:cNvSpPr txBox="1"/>
      </xdr:nvSpPr>
      <xdr:spPr>
        <a:xfrm>
          <a:off x="17776267" y="611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91276</xdr:rowOff>
    </xdr:from>
    <xdr:ext cx="469744" cy="259045"/>
    <xdr:sp macro="" textlink="">
      <xdr:nvSpPr>
        <xdr:cNvPr id="402" name="n_3mainValue【認定こども園・幼稚園・保育所】&#10;一人当たり面積">
          <a:extLst>
            <a:ext uri="{FF2B5EF4-FFF2-40B4-BE49-F238E27FC236}">
              <a16:creationId xmlns:a16="http://schemas.microsoft.com/office/drawing/2014/main" id="{CE859154-F87E-4BDD-9C81-5569BF0729D2}"/>
            </a:ext>
          </a:extLst>
        </xdr:cNvPr>
        <xdr:cNvSpPr txBox="1"/>
      </xdr:nvSpPr>
      <xdr:spPr>
        <a:xfrm>
          <a:off x="17001567" y="612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E7FB03D0-AE9E-47B1-B33E-EE637A6BA67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CFD29A14-9687-492D-8BDD-AF00012E590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036FBD9D-EF06-454E-9FC2-B39893E351E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91B82B41-AE04-41CC-A533-E0AC3FCF268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E6519B4F-CF8B-4085-B9FD-4E94423858E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24349594-A4D1-4B8D-8357-AE353AE6128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0A9FD470-AB79-4537-B4ED-78758273D39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FAD61C93-FE65-4386-ACE4-81A89738F90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0344C9A4-791A-420E-8CB0-0FCA862C132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D95FB4C6-29D5-4C54-A360-71A1C5B39E4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a:extLst>
            <a:ext uri="{FF2B5EF4-FFF2-40B4-BE49-F238E27FC236}">
              <a16:creationId xmlns:a16="http://schemas.microsoft.com/office/drawing/2014/main" id="{4FC06C7C-C0CD-4759-A296-E7492D30DBA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4" name="直線コネクタ 413">
          <a:extLst>
            <a:ext uri="{FF2B5EF4-FFF2-40B4-BE49-F238E27FC236}">
              <a16:creationId xmlns:a16="http://schemas.microsoft.com/office/drawing/2014/main" id="{FC308ED0-0945-40D0-9426-45C9DEFF851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5" name="テキスト ボックス 414">
          <a:extLst>
            <a:ext uri="{FF2B5EF4-FFF2-40B4-BE49-F238E27FC236}">
              <a16:creationId xmlns:a16="http://schemas.microsoft.com/office/drawing/2014/main" id="{26071C93-B283-4BA6-A2A1-757DB173A18B}"/>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6" name="直線コネクタ 415">
          <a:extLst>
            <a:ext uri="{FF2B5EF4-FFF2-40B4-BE49-F238E27FC236}">
              <a16:creationId xmlns:a16="http://schemas.microsoft.com/office/drawing/2014/main" id="{BA9E1897-57D7-4FD2-B73F-3CEC4B585B0E}"/>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7" name="テキスト ボックス 416">
          <a:extLst>
            <a:ext uri="{FF2B5EF4-FFF2-40B4-BE49-F238E27FC236}">
              <a16:creationId xmlns:a16="http://schemas.microsoft.com/office/drawing/2014/main" id="{1F859C7C-F938-4378-AB1F-F6B61EFA99AD}"/>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8" name="直線コネクタ 417">
          <a:extLst>
            <a:ext uri="{FF2B5EF4-FFF2-40B4-BE49-F238E27FC236}">
              <a16:creationId xmlns:a16="http://schemas.microsoft.com/office/drawing/2014/main" id="{7BC14312-336A-4223-A3C7-411616082B1A}"/>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9" name="テキスト ボックス 418">
          <a:extLst>
            <a:ext uri="{FF2B5EF4-FFF2-40B4-BE49-F238E27FC236}">
              <a16:creationId xmlns:a16="http://schemas.microsoft.com/office/drawing/2014/main" id="{666C4687-9807-4BA1-9172-056AA92420DA}"/>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0" name="直線コネクタ 419">
          <a:extLst>
            <a:ext uri="{FF2B5EF4-FFF2-40B4-BE49-F238E27FC236}">
              <a16:creationId xmlns:a16="http://schemas.microsoft.com/office/drawing/2014/main" id="{5C852CA8-F050-47DF-9EAC-8DB82A8B4461}"/>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1" name="テキスト ボックス 420">
          <a:extLst>
            <a:ext uri="{FF2B5EF4-FFF2-40B4-BE49-F238E27FC236}">
              <a16:creationId xmlns:a16="http://schemas.microsoft.com/office/drawing/2014/main" id="{2FF63C78-C56B-4A92-B992-3C709371CC0E}"/>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47965337-9B3E-445C-A3E6-CBF2E9B5186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3" name="テキスト ボックス 422">
          <a:extLst>
            <a:ext uri="{FF2B5EF4-FFF2-40B4-BE49-F238E27FC236}">
              <a16:creationId xmlns:a16="http://schemas.microsoft.com/office/drawing/2014/main" id="{8D5C33EA-34B2-48C1-8A7C-8DC0E38FF01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a:extLst>
            <a:ext uri="{FF2B5EF4-FFF2-40B4-BE49-F238E27FC236}">
              <a16:creationId xmlns:a16="http://schemas.microsoft.com/office/drawing/2014/main" id="{F27FC311-E224-4D47-8D8E-50C5C70671D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425" name="直線コネクタ 424">
          <a:extLst>
            <a:ext uri="{FF2B5EF4-FFF2-40B4-BE49-F238E27FC236}">
              <a16:creationId xmlns:a16="http://schemas.microsoft.com/office/drawing/2014/main" id="{39FA4D7B-4E90-40D6-BA34-95686B6E9F69}"/>
            </a:ext>
          </a:extLst>
        </xdr:cNvPr>
        <xdr:cNvCxnSpPr/>
      </xdr:nvCxnSpPr>
      <xdr:spPr>
        <a:xfrm flipV="1">
          <a:off x="14375764" y="929335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26" name="【学校施設】&#10;有形固定資産減価償却率最小値テキスト">
          <a:extLst>
            <a:ext uri="{FF2B5EF4-FFF2-40B4-BE49-F238E27FC236}">
              <a16:creationId xmlns:a16="http://schemas.microsoft.com/office/drawing/2014/main" id="{3C9144CD-FEF7-4561-8A66-8147B1C631B5}"/>
            </a:ext>
          </a:extLst>
        </xdr:cNvPr>
        <xdr:cNvSpPr txBox="1"/>
      </xdr:nvSpPr>
      <xdr:spPr>
        <a:xfrm>
          <a:off x="14414500"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27" name="直線コネクタ 426">
          <a:extLst>
            <a:ext uri="{FF2B5EF4-FFF2-40B4-BE49-F238E27FC236}">
              <a16:creationId xmlns:a16="http://schemas.microsoft.com/office/drawing/2014/main" id="{8D2E9BF0-320D-41A6-8DCB-6DC0C1307AE0}"/>
            </a:ext>
          </a:extLst>
        </xdr:cNvPr>
        <xdr:cNvCxnSpPr/>
      </xdr:nvCxnSpPr>
      <xdr:spPr>
        <a:xfrm>
          <a:off x="14287500" y="104805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28" name="【学校施設】&#10;有形固定資産減価償却率最大値テキスト">
          <a:extLst>
            <a:ext uri="{FF2B5EF4-FFF2-40B4-BE49-F238E27FC236}">
              <a16:creationId xmlns:a16="http://schemas.microsoft.com/office/drawing/2014/main" id="{DD66C009-F7EB-4672-8125-7B9B44D7E3CF}"/>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29" name="直線コネクタ 428">
          <a:extLst>
            <a:ext uri="{FF2B5EF4-FFF2-40B4-BE49-F238E27FC236}">
              <a16:creationId xmlns:a16="http://schemas.microsoft.com/office/drawing/2014/main" id="{34BC7B98-EC14-4E37-A503-B7AC4BB81D27}"/>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430" name="【学校施設】&#10;有形固定資産減価償却率平均値テキスト">
          <a:extLst>
            <a:ext uri="{FF2B5EF4-FFF2-40B4-BE49-F238E27FC236}">
              <a16:creationId xmlns:a16="http://schemas.microsoft.com/office/drawing/2014/main" id="{BF071490-7453-4B56-8B1F-960C4CBA45A7}"/>
            </a:ext>
          </a:extLst>
        </xdr:cNvPr>
        <xdr:cNvSpPr txBox="1"/>
      </xdr:nvSpPr>
      <xdr:spPr>
        <a:xfrm>
          <a:off x="14414500" y="984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431" name="フローチャート: 判断 430">
          <a:extLst>
            <a:ext uri="{FF2B5EF4-FFF2-40B4-BE49-F238E27FC236}">
              <a16:creationId xmlns:a16="http://schemas.microsoft.com/office/drawing/2014/main" id="{40B3F7E4-954A-4B2E-B550-A99518BB1FF0}"/>
            </a:ext>
          </a:extLst>
        </xdr:cNvPr>
        <xdr:cNvSpPr/>
      </xdr:nvSpPr>
      <xdr:spPr>
        <a:xfrm>
          <a:off x="14325600" y="986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432" name="フローチャート: 判断 431">
          <a:extLst>
            <a:ext uri="{FF2B5EF4-FFF2-40B4-BE49-F238E27FC236}">
              <a16:creationId xmlns:a16="http://schemas.microsoft.com/office/drawing/2014/main" id="{1E04B100-BA35-4749-8FB5-4532FC02F2D3}"/>
            </a:ext>
          </a:extLst>
        </xdr:cNvPr>
        <xdr:cNvSpPr/>
      </xdr:nvSpPr>
      <xdr:spPr>
        <a:xfrm>
          <a:off x="13578840" y="9830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433" name="フローチャート: 判断 432">
          <a:extLst>
            <a:ext uri="{FF2B5EF4-FFF2-40B4-BE49-F238E27FC236}">
              <a16:creationId xmlns:a16="http://schemas.microsoft.com/office/drawing/2014/main" id="{1F697625-C824-49C9-B23D-9CFBC61762F6}"/>
            </a:ext>
          </a:extLst>
        </xdr:cNvPr>
        <xdr:cNvSpPr/>
      </xdr:nvSpPr>
      <xdr:spPr>
        <a:xfrm>
          <a:off x="12804140" y="9830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34" name="フローチャート: 判断 433">
          <a:extLst>
            <a:ext uri="{FF2B5EF4-FFF2-40B4-BE49-F238E27FC236}">
              <a16:creationId xmlns:a16="http://schemas.microsoft.com/office/drawing/2014/main" id="{B1B45D39-69ED-41B3-AC8F-57466E4D9A39}"/>
            </a:ext>
          </a:extLst>
        </xdr:cNvPr>
        <xdr:cNvSpPr/>
      </xdr:nvSpPr>
      <xdr:spPr>
        <a:xfrm>
          <a:off x="12029440" y="9862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435" name="フローチャート: 判断 434">
          <a:extLst>
            <a:ext uri="{FF2B5EF4-FFF2-40B4-BE49-F238E27FC236}">
              <a16:creationId xmlns:a16="http://schemas.microsoft.com/office/drawing/2014/main" id="{A53D318D-6A5E-4922-971C-6283A7E1C8AD}"/>
            </a:ext>
          </a:extLst>
        </xdr:cNvPr>
        <xdr:cNvSpPr/>
      </xdr:nvSpPr>
      <xdr:spPr>
        <a:xfrm>
          <a:off x="11231880" y="9859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220009E-7F2D-4797-B42F-0826CA22AE9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A9FD88DF-CAEC-48AC-8C2D-6305E9132CB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4C05AB56-5154-49CD-83AB-BC3E6D1D7BE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A8BAF497-AD59-44FA-903C-B3811B9D7F5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2FD33C97-9004-4ED6-A989-8682003E83E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111506</xdr:rowOff>
    </xdr:from>
    <xdr:to>
      <xdr:col>85</xdr:col>
      <xdr:colOff>177800</xdr:colOff>
      <xdr:row>58</xdr:row>
      <xdr:rowOff>41656</xdr:rowOff>
    </xdr:to>
    <xdr:sp macro="" textlink="">
      <xdr:nvSpPr>
        <xdr:cNvPr id="441" name="楕円 440">
          <a:extLst>
            <a:ext uri="{FF2B5EF4-FFF2-40B4-BE49-F238E27FC236}">
              <a16:creationId xmlns:a16="http://schemas.microsoft.com/office/drawing/2014/main" id="{9C97E020-0A82-47C0-B396-D3C97DB1C886}"/>
            </a:ext>
          </a:extLst>
        </xdr:cNvPr>
        <xdr:cNvSpPr/>
      </xdr:nvSpPr>
      <xdr:spPr>
        <a:xfrm>
          <a:off x="14325600" y="96669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134383</xdr:rowOff>
    </xdr:from>
    <xdr:ext cx="405111" cy="259045"/>
    <xdr:sp macro="" textlink="">
      <xdr:nvSpPr>
        <xdr:cNvPr id="442" name="【学校施設】&#10;有形固定資産減価償却率該当値テキスト">
          <a:extLst>
            <a:ext uri="{FF2B5EF4-FFF2-40B4-BE49-F238E27FC236}">
              <a16:creationId xmlns:a16="http://schemas.microsoft.com/office/drawing/2014/main" id="{88820B8D-783F-4D12-8BA3-9FB53F9E9A3F}"/>
            </a:ext>
          </a:extLst>
        </xdr:cNvPr>
        <xdr:cNvSpPr txBox="1"/>
      </xdr:nvSpPr>
      <xdr:spPr>
        <a:xfrm>
          <a:off x="14414500"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49784</xdr:rowOff>
    </xdr:from>
    <xdr:to>
      <xdr:col>81</xdr:col>
      <xdr:colOff>101600</xdr:colOff>
      <xdr:row>57</xdr:row>
      <xdr:rowOff>151384</xdr:rowOff>
    </xdr:to>
    <xdr:sp macro="" textlink="">
      <xdr:nvSpPr>
        <xdr:cNvPr id="443" name="楕円 442">
          <a:extLst>
            <a:ext uri="{FF2B5EF4-FFF2-40B4-BE49-F238E27FC236}">
              <a16:creationId xmlns:a16="http://schemas.microsoft.com/office/drawing/2014/main" id="{29F53E0E-D8CE-4857-A26E-2BDC4934BA6B}"/>
            </a:ext>
          </a:extLst>
        </xdr:cNvPr>
        <xdr:cNvSpPr/>
      </xdr:nvSpPr>
      <xdr:spPr>
        <a:xfrm>
          <a:off x="1357884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100584</xdr:rowOff>
    </xdr:from>
    <xdr:to>
      <xdr:col>85</xdr:col>
      <xdr:colOff>127000</xdr:colOff>
      <xdr:row>57</xdr:row>
      <xdr:rowOff>162306</xdr:rowOff>
    </xdr:to>
    <xdr:cxnSp macro="">
      <xdr:nvCxnSpPr>
        <xdr:cNvPr id="444" name="直線コネクタ 443">
          <a:extLst>
            <a:ext uri="{FF2B5EF4-FFF2-40B4-BE49-F238E27FC236}">
              <a16:creationId xmlns:a16="http://schemas.microsoft.com/office/drawing/2014/main" id="{0BB6BB72-09FC-4F6D-8921-1FABF272183C}"/>
            </a:ext>
          </a:extLst>
        </xdr:cNvPr>
        <xdr:cNvCxnSpPr/>
      </xdr:nvCxnSpPr>
      <xdr:spPr>
        <a:xfrm>
          <a:off x="13629640" y="9656064"/>
          <a:ext cx="74676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168656</xdr:rowOff>
    </xdr:from>
    <xdr:to>
      <xdr:col>76</xdr:col>
      <xdr:colOff>165100</xdr:colOff>
      <xdr:row>57</xdr:row>
      <xdr:rowOff>98806</xdr:rowOff>
    </xdr:to>
    <xdr:sp macro="" textlink="">
      <xdr:nvSpPr>
        <xdr:cNvPr id="445" name="楕円 444">
          <a:extLst>
            <a:ext uri="{FF2B5EF4-FFF2-40B4-BE49-F238E27FC236}">
              <a16:creationId xmlns:a16="http://schemas.microsoft.com/office/drawing/2014/main" id="{046948A4-8F7A-4F27-9038-A4199D7F0D4D}"/>
            </a:ext>
          </a:extLst>
        </xdr:cNvPr>
        <xdr:cNvSpPr/>
      </xdr:nvSpPr>
      <xdr:spPr>
        <a:xfrm>
          <a:off x="12804140" y="9556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48006</xdr:rowOff>
    </xdr:from>
    <xdr:to>
      <xdr:col>81</xdr:col>
      <xdr:colOff>50800</xdr:colOff>
      <xdr:row>57</xdr:row>
      <xdr:rowOff>100584</xdr:rowOff>
    </xdr:to>
    <xdr:cxnSp macro="">
      <xdr:nvCxnSpPr>
        <xdr:cNvPr id="446" name="直線コネクタ 445">
          <a:extLst>
            <a:ext uri="{FF2B5EF4-FFF2-40B4-BE49-F238E27FC236}">
              <a16:creationId xmlns:a16="http://schemas.microsoft.com/office/drawing/2014/main" id="{210CF0E4-7A2A-4D47-A9AE-BC647260215D}"/>
            </a:ext>
          </a:extLst>
        </xdr:cNvPr>
        <xdr:cNvCxnSpPr/>
      </xdr:nvCxnSpPr>
      <xdr:spPr>
        <a:xfrm>
          <a:off x="12854940" y="9603486"/>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129794</xdr:rowOff>
    </xdr:from>
    <xdr:to>
      <xdr:col>72</xdr:col>
      <xdr:colOff>38100</xdr:colOff>
      <xdr:row>57</xdr:row>
      <xdr:rowOff>59944</xdr:rowOff>
    </xdr:to>
    <xdr:sp macro="" textlink="">
      <xdr:nvSpPr>
        <xdr:cNvPr id="447" name="楕円 446">
          <a:extLst>
            <a:ext uri="{FF2B5EF4-FFF2-40B4-BE49-F238E27FC236}">
              <a16:creationId xmlns:a16="http://schemas.microsoft.com/office/drawing/2014/main" id="{C96E6717-01D8-4875-8914-D74D8B2B1C87}"/>
            </a:ext>
          </a:extLst>
        </xdr:cNvPr>
        <xdr:cNvSpPr/>
      </xdr:nvSpPr>
      <xdr:spPr>
        <a:xfrm>
          <a:off x="12029440" y="9517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xdr:rowOff>
    </xdr:from>
    <xdr:to>
      <xdr:col>76</xdr:col>
      <xdr:colOff>114300</xdr:colOff>
      <xdr:row>57</xdr:row>
      <xdr:rowOff>48006</xdr:rowOff>
    </xdr:to>
    <xdr:cxnSp macro="">
      <xdr:nvCxnSpPr>
        <xdr:cNvPr id="448" name="直線コネクタ 447">
          <a:extLst>
            <a:ext uri="{FF2B5EF4-FFF2-40B4-BE49-F238E27FC236}">
              <a16:creationId xmlns:a16="http://schemas.microsoft.com/office/drawing/2014/main" id="{D9FFAAC5-3890-4FFE-BA78-7F1280F81902}"/>
            </a:ext>
          </a:extLst>
        </xdr:cNvPr>
        <xdr:cNvCxnSpPr/>
      </xdr:nvCxnSpPr>
      <xdr:spPr>
        <a:xfrm>
          <a:off x="12072620" y="9564624"/>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54356</xdr:rowOff>
    </xdr:from>
    <xdr:to>
      <xdr:col>67</xdr:col>
      <xdr:colOff>101600</xdr:colOff>
      <xdr:row>57</xdr:row>
      <xdr:rowOff>155956</xdr:rowOff>
    </xdr:to>
    <xdr:sp macro="" textlink="">
      <xdr:nvSpPr>
        <xdr:cNvPr id="449" name="楕円 448">
          <a:extLst>
            <a:ext uri="{FF2B5EF4-FFF2-40B4-BE49-F238E27FC236}">
              <a16:creationId xmlns:a16="http://schemas.microsoft.com/office/drawing/2014/main" id="{7BDFBB0E-534D-4B56-A65F-825CE8720F9B}"/>
            </a:ext>
          </a:extLst>
        </xdr:cNvPr>
        <xdr:cNvSpPr/>
      </xdr:nvSpPr>
      <xdr:spPr>
        <a:xfrm>
          <a:off x="1123188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xdr:rowOff>
    </xdr:from>
    <xdr:to>
      <xdr:col>71</xdr:col>
      <xdr:colOff>177800</xdr:colOff>
      <xdr:row>57</xdr:row>
      <xdr:rowOff>105156</xdr:rowOff>
    </xdr:to>
    <xdr:cxnSp macro="">
      <xdr:nvCxnSpPr>
        <xdr:cNvPr id="450" name="直線コネクタ 449">
          <a:extLst>
            <a:ext uri="{FF2B5EF4-FFF2-40B4-BE49-F238E27FC236}">
              <a16:creationId xmlns:a16="http://schemas.microsoft.com/office/drawing/2014/main" id="{E5640340-10DD-4049-84C5-DE1D690C0454}"/>
            </a:ext>
          </a:extLst>
        </xdr:cNvPr>
        <xdr:cNvCxnSpPr/>
      </xdr:nvCxnSpPr>
      <xdr:spPr>
        <a:xfrm flipV="1">
          <a:off x="11282680" y="9564624"/>
          <a:ext cx="78994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451" name="n_1aveValue【学校施設】&#10;有形固定資産減価償却率">
          <a:extLst>
            <a:ext uri="{FF2B5EF4-FFF2-40B4-BE49-F238E27FC236}">
              <a16:creationId xmlns:a16="http://schemas.microsoft.com/office/drawing/2014/main" id="{B13AC7FA-2D85-466F-80C0-1D0FDC303956}"/>
            </a:ext>
          </a:extLst>
        </xdr:cNvPr>
        <xdr:cNvSpPr txBox="1"/>
      </xdr:nvSpPr>
      <xdr:spPr>
        <a:xfrm>
          <a:off x="13437244" y="991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452" name="n_2aveValue【学校施設】&#10;有形固定資産減価償却率">
          <a:extLst>
            <a:ext uri="{FF2B5EF4-FFF2-40B4-BE49-F238E27FC236}">
              <a16:creationId xmlns:a16="http://schemas.microsoft.com/office/drawing/2014/main" id="{CB2B6D62-DBF0-40EC-B536-62929670EB13}"/>
            </a:ext>
          </a:extLst>
        </xdr:cNvPr>
        <xdr:cNvSpPr txBox="1"/>
      </xdr:nvSpPr>
      <xdr:spPr>
        <a:xfrm>
          <a:off x="12675244" y="991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453" name="n_3aveValue【学校施設】&#10;有形固定資産減価償却率">
          <a:extLst>
            <a:ext uri="{FF2B5EF4-FFF2-40B4-BE49-F238E27FC236}">
              <a16:creationId xmlns:a16="http://schemas.microsoft.com/office/drawing/2014/main" id="{C80567D9-FF14-4FCD-9FD6-3DFA1231287C}"/>
            </a:ext>
          </a:extLst>
        </xdr:cNvPr>
        <xdr:cNvSpPr txBox="1"/>
      </xdr:nvSpPr>
      <xdr:spPr>
        <a:xfrm>
          <a:off x="11900544" y="995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454" name="n_4aveValue【学校施設】&#10;有形固定資産減価償却率">
          <a:extLst>
            <a:ext uri="{FF2B5EF4-FFF2-40B4-BE49-F238E27FC236}">
              <a16:creationId xmlns:a16="http://schemas.microsoft.com/office/drawing/2014/main" id="{DCD58AB5-7535-4C2F-8B90-D4EAB0331C80}"/>
            </a:ext>
          </a:extLst>
        </xdr:cNvPr>
        <xdr:cNvSpPr txBox="1"/>
      </xdr:nvSpPr>
      <xdr:spPr>
        <a:xfrm>
          <a:off x="11102984" y="994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167911</xdr:rowOff>
    </xdr:from>
    <xdr:ext cx="405111" cy="259045"/>
    <xdr:sp macro="" textlink="">
      <xdr:nvSpPr>
        <xdr:cNvPr id="455" name="n_1mainValue【学校施設】&#10;有形固定資産減価償却率">
          <a:extLst>
            <a:ext uri="{FF2B5EF4-FFF2-40B4-BE49-F238E27FC236}">
              <a16:creationId xmlns:a16="http://schemas.microsoft.com/office/drawing/2014/main" id="{5F22DDC9-8783-47A4-8C27-B785D24C1FAE}"/>
            </a:ext>
          </a:extLst>
        </xdr:cNvPr>
        <xdr:cNvSpPr txBox="1"/>
      </xdr:nvSpPr>
      <xdr:spPr>
        <a:xfrm>
          <a:off x="13437244" y="938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115333</xdr:rowOff>
    </xdr:from>
    <xdr:ext cx="405111" cy="259045"/>
    <xdr:sp macro="" textlink="">
      <xdr:nvSpPr>
        <xdr:cNvPr id="456" name="n_2mainValue【学校施設】&#10;有形固定資産減価償却率">
          <a:extLst>
            <a:ext uri="{FF2B5EF4-FFF2-40B4-BE49-F238E27FC236}">
              <a16:creationId xmlns:a16="http://schemas.microsoft.com/office/drawing/2014/main" id="{D4149164-00CC-40D0-9B63-E282B7E001A0}"/>
            </a:ext>
          </a:extLst>
        </xdr:cNvPr>
        <xdr:cNvSpPr txBox="1"/>
      </xdr:nvSpPr>
      <xdr:spPr>
        <a:xfrm>
          <a:off x="12675244" y="933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76471</xdr:rowOff>
    </xdr:from>
    <xdr:ext cx="405111" cy="259045"/>
    <xdr:sp macro="" textlink="">
      <xdr:nvSpPr>
        <xdr:cNvPr id="457" name="n_3mainValue【学校施設】&#10;有形固定資産減価償却率">
          <a:extLst>
            <a:ext uri="{FF2B5EF4-FFF2-40B4-BE49-F238E27FC236}">
              <a16:creationId xmlns:a16="http://schemas.microsoft.com/office/drawing/2014/main" id="{27DDF20D-3A34-4FBE-91EB-7CA9FEA8A421}"/>
            </a:ext>
          </a:extLst>
        </xdr:cNvPr>
        <xdr:cNvSpPr txBox="1"/>
      </xdr:nvSpPr>
      <xdr:spPr>
        <a:xfrm>
          <a:off x="11900544" y="929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1033</xdr:rowOff>
    </xdr:from>
    <xdr:ext cx="405111" cy="259045"/>
    <xdr:sp macro="" textlink="">
      <xdr:nvSpPr>
        <xdr:cNvPr id="458" name="n_4mainValue【学校施設】&#10;有形固定資産減価償却率">
          <a:extLst>
            <a:ext uri="{FF2B5EF4-FFF2-40B4-BE49-F238E27FC236}">
              <a16:creationId xmlns:a16="http://schemas.microsoft.com/office/drawing/2014/main" id="{263E9745-0B3E-4594-BA72-86FBCCCC5F4B}"/>
            </a:ext>
          </a:extLst>
        </xdr:cNvPr>
        <xdr:cNvSpPr txBox="1"/>
      </xdr:nvSpPr>
      <xdr:spPr>
        <a:xfrm>
          <a:off x="11102984" y="938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9" name="正方形/長方形 458">
          <a:extLst>
            <a:ext uri="{FF2B5EF4-FFF2-40B4-BE49-F238E27FC236}">
              <a16:creationId xmlns:a16="http://schemas.microsoft.com/office/drawing/2014/main" id="{2DFA9371-C2B0-42C3-BD47-3CF668D4CAF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0" name="正方形/長方形 459">
          <a:extLst>
            <a:ext uri="{FF2B5EF4-FFF2-40B4-BE49-F238E27FC236}">
              <a16:creationId xmlns:a16="http://schemas.microsoft.com/office/drawing/2014/main" id="{E6FF40A1-88FB-4D94-8599-712DEDEBE19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1" name="正方形/長方形 460">
          <a:extLst>
            <a:ext uri="{FF2B5EF4-FFF2-40B4-BE49-F238E27FC236}">
              <a16:creationId xmlns:a16="http://schemas.microsoft.com/office/drawing/2014/main" id="{F10DBAA2-6666-4A24-BF4A-AF98C9B2262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2" name="正方形/長方形 461">
          <a:extLst>
            <a:ext uri="{FF2B5EF4-FFF2-40B4-BE49-F238E27FC236}">
              <a16:creationId xmlns:a16="http://schemas.microsoft.com/office/drawing/2014/main" id="{17B67864-7532-4FF0-9D9A-7E57B2A45D9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3" name="正方形/長方形 462">
          <a:extLst>
            <a:ext uri="{FF2B5EF4-FFF2-40B4-BE49-F238E27FC236}">
              <a16:creationId xmlns:a16="http://schemas.microsoft.com/office/drawing/2014/main" id="{201FD5B3-70A0-42F5-86D0-2900C362B63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4" name="正方形/長方形 463">
          <a:extLst>
            <a:ext uri="{FF2B5EF4-FFF2-40B4-BE49-F238E27FC236}">
              <a16:creationId xmlns:a16="http://schemas.microsoft.com/office/drawing/2014/main" id="{5713E84C-5F56-4458-BCED-306D8A038C2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5" name="正方形/長方形 464">
          <a:extLst>
            <a:ext uri="{FF2B5EF4-FFF2-40B4-BE49-F238E27FC236}">
              <a16:creationId xmlns:a16="http://schemas.microsoft.com/office/drawing/2014/main" id="{21A41315-ED8D-4DA8-87BD-EAB4105F013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6" name="正方形/長方形 465">
          <a:extLst>
            <a:ext uri="{FF2B5EF4-FFF2-40B4-BE49-F238E27FC236}">
              <a16:creationId xmlns:a16="http://schemas.microsoft.com/office/drawing/2014/main" id="{89A5F2B7-7436-4149-B439-ACCAAE6FDDC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7" name="テキスト ボックス 466">
          <a:extLst>
            <a:ext uri="{FF2B5EF4-FFF2-40B4-BE49-F238E27FC236}">
              <a16:creationId xmlns:a16="http://schemas.microsoft.com/office/drawing/2014/main" id="{F2A2725B-F266-4423-98F0-EC607A43F91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8" name="直線コネクタ 467">
          <a:extLst>
            <a:ext uri="{FF2B5EF4-FFF2-40B4-BE49-F238E27FC236}">
              <a16:creationId xmlns:a16="http://schemas.microsoft.com/office/drawing/2014/main" id="{8021B98B-7195-4353-9199-AB228DAC534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9" name="テキスト ボックス 468">
          <a:extLst>
            <a:ext uri="{FF2B5EF4-FFF2-40B4-BE49-F238E27FC236}">
              <a16:creationId xmlns:a16="http://schemas.microsoft.com/office/drawing/2014/main" id="{309B0EB3-ADA6-4253-9189-7A809B5E0D4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0" name="直線コネクタ 469">
          <a:extLst>
            <a:ext uri="{FF2B5EF4-FFF2-40B4-BE49-F238E27FC236}">
              <a16:creationId xmlns:a16="http://schemas.microsoft.com/office/drawing/2014/main" id="{1F1114A2-D4E0-4425-A977-E584732F90FD}"/>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1" name="テキスト ボックス 470">
          <a:extLst>
            <a:ext uri="{FF2B5EF4-FFF2-40B4-BE49-F238E27FC236}">
              <a16:creationId xmlns:a16="http://schemas.microsoft.com/office/drawing/2014/main" id="{CDBD968D-2AB5-4AF8-B65D-2D49A0B4D07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2" name="直線コネクタ 471">
          <a:extLst>
            <a:ext uri="{FF2B5EF4-FFF2-40B4-BE49-F238E27FC236}">
              <a16:creationId xmlns:a16="http://schemas.microsoft.com/office/drawing/2014/main" id="{A990BFFE-1AAD-4773-A867-DDC5E646A18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3" name="テキスト ボックス 472">
          <a:extLst>
            <a:ext uri="{FF2B5EF4-FFF2-40B4-BE49-F238E27FC236}">
              <a16:creationId xmlns:a16="http://schemas.microsoft.com/office/drawing/2014/main" id="{E363D71A-8807-4CCF-A242-C49058D26322}"/>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4" name="直線コネクタ 473">
          <a:extLst>
            <a:ext uri="{FF2B5EF4-FFF2-40B4-BE49-F238E27FC236}">
              <a16:creationId xmlns:a16="http://schemas.microsoft.com/office/drawing/2014/main" id="{0D0C5287-8341-4DDC-9F1A-B4E0199DCD23}"/>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5" name="テキスト ボックス 474">
          <a:extLst>
            <a:ext uri="{FF2B5EF4-FFF2-40B4-BE49-F238E27FC236}">
              <a16:creationId xmlns:a16="http://schemas.microsoft.com/office/drawing/2014/main" id="{0B2A4906-71F4-40DD-BA4D-EAE0D7BCFAA6}"/>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6" name="直線コネクタ 475">
          <a:extLst>
            <a:ext uri="{FF2B5EF4-FFF2-40B4-BE49-F238E27FC236}">
              <a16:creationId xmlns:a16="http://schemas.microsoft.com/office/drawing/2014/main" id="{FF160EFF-05D1-4B13-A309-676E4AEEAB77}"/>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7" name="テキスト ボックス 476">
          <a:extLst>
            <a:ext uri="{FF2B5EF4-FFF2-40B4-BE49-F238E27FC236}">
              <a16:creationId xmlns:a16="http://schemas.microsoft.com/office/drawing/2014/main" id="{60520A5E-C85D-419C-980D-41A16D1F1EA3}"/>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a:extLst>
            <a:ext uri="{FF2B5EF4-FFF2-40B4-BE49-F238E27FC236}">
              <a16:creationId xmlns:a16="http://schemas.microsoft.com/office/drawing/2014/main" id="{8C20E117-5923-4AF5-9236-687C1807AB1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a:extLst>
            <a:ext uri="{FF2B5EF4-FFF2-40B4-BE49-F238E27FC236}">
              <a16:creationId xmlns:a16="http://schemas.microsoft.com/office/drawing/2014/main" id="{8AEECF6D-9C9E-4105-8C41-DEFDCFBCB69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学校施設】&#10;一人当たり面積グラフ枠">
          <a:extLst>
            <a:ext uri="{FF2B5EF4-FFF2-40B4-BE49-F238E27FC236}">
              <a16:creationId xmlns:a16="http://schemas.microsoft.com/office/drawing/2014/main" id="{8313EDC7-1ADA-4D88-A684-246F5D68CB3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481" name="直線コネクタ 480">
          <a:extLst>
            <a:ext uri="{FF2B5EF4-FFF2-40B4-BE49-F238E27FC236}">
              <a16:creationId xmlns:a16="http://schemas.microsoft.com/office/drawing/2014/main" id="{C0BB938A-300A-47A8-B0E8-F0221814575B}"/>
            </a:ext>
          </a:extLst>
        </xdr:cNvPr>
        <xdr:cNvCxnSpPr/>
      </xdr:nvCxnSpPr>
      <xdr:spPr>
        <a:xfrm flipV="1">
          <a:off x="19509104" y="9297009"/>
          <a:ext cx="0" cy="1371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82" name="【学校施設】&#10;一人当たり面積最小値テキスト">
          <a:extLst>
            <a:ext uri="{FF2B5EF4-FFF2-40B4-BE49-F238E27FC236}">
              <a16:creationId xmlns:a16="http://schemas.microsoft.com/office/drawing/2014/main" id="{EBA4BCEC-D39F-4FEC-A9DC-DDE6DDE4F7AA}"/>
            </a:ext>
          </a:extLst>
        </xdr:cNvPr>
        <xdr:cNvSpPr txBox="1"/>
      </xdr:nvSpPr>
      <xdr:spPr>
        <a:xfrm>
          <a:off x="19547840"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83" name="直線コネクタ 482">
          <a:extLst>
            <a:ext uri="{FF2B5EF4-FFF2-40B4-BE49-F238E27FC236}">
              <a16:creationId xmlns:a16="http://schemas.microsoft.com/office/drawing/2014/main" id="{882D6B63-A962-4B0D-B99B-904AF6D9B92C}"/>
            </a:ext>
          </a:extLst>
        </xdr:cNvPr>
        <xdr:cNvCxnSpPr/>
      </xdr:nvCxnSpPr>
      <xdr:spPr>
        <a:xfrm>
          <a:off x="19443700" y="10668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484" name="【学校施設】&#10;一人当たり面積最大値テキスト">
          <a:extLst>
            <a:ext uri="{FF2B5EF4-FFF2-40B4-BE49-F238E27FC236}">
              <a16:creationId xmlns:a16="http://schemas.microsoft.com/office/drawing/2014/main" id="{1B8E3626-0C97-4E5E-AC1F-A769F50A3BB8}"/>
            </a:ext>
          </a:extLst>
        </xdr:cNvPr>
        <xdr:cNvSpPr txBox="1"/>
      </xdr:nvSpPr>
      <xdr:spPr>
        <a:xfrm>
          <a:off x="19547840" y="907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485" name="直線コネクタ 484">
          <a:extLst>
            <a:ext uri="{FF2B5EF4-FFF2-40B4-BE49-F238E27FC236}">
              <a16:creationId xmlns:a16="http://schemas.microsoft.com/office/drawing/2014/main" id="{75305124-61E5-4D85-8830-86FE975080AC}"/>
            </a:ext>
          </a:extLst>
        </xdr:cNvPr>
        <xdr:cNvCxnSpPr/>
      </xdr:nvCxnSpPr>
      <xdr:spPr>
        <a:xfrm>
          <a:off x="19443700" y="929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486" name="【学校施設】&#10;一人当たり面積平均値テキスト">
          <a:extLst>
            <a:ext uri="{FF2B5EF4-FFF2-40B4-BE49-F238E27FC236}">
              <a16:creationId xmlns:a16="http://schemas.microsoft.com/office/drawing/2014/main" id="{E3284A32-B597-46BD-9ACF-185FB116379B}"/>
            </a:ext>
          </a:extLst>
        </xdr:cNvPr>
        <xdr:cNvSpPr txBox="1"/>
      </xdr:nvSpPr>
      <xdr:spPr>
        <a:xfrm>
          <a:off x="19547840" y="1012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487" name="フローチャート: 判断 486">
          <a:extLst>
            <a:ext uri="{FF2B5EF4-FFF2-40B4-BE49-F238E27FC236}">
              <a16:creationId xmlns:a16="http://schemas.microsoft.com/office/drawing/2014/main" id="{083B27A3-E38B-4B24-9AC9-7C4BB7DE1D6E}"/>
            </a:ext>
          </a:extLst>
        </xdr:cNvPr>
        <xdr:cNvSpPr/>
      </xdr:nvSpPr>
      <xdr:spPr>
        <a:xfrm>
          <a:off x="19458940" y="1026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488" name="フローチャート: 判断 487">
          <a:extLst>
            <a:ext uri="{FF2B5EF4-FFF2-40B4-BE49-F238E27FC236}">
              <a16:creationId xmlns:a16="http://schemas.microsoft.com/office/drawing/2014/main" id="{FB639087-AEB9-4F6F-8BDD-6B711616235E}"/>
            </a:ext>
          </a:extLst>
        </xdr:cNvPr>
        <xdr:cNvSpPr/>
      </xdr:nvSpPr>
      <xdr:spPr>
        <a:xfrm>
          <a:off x="18735040" y="10266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489" name="フローチャート: 判断 488">
          <a:extLst>
            <a:ext uri="{FF2B5EF4-FFF2-40B4-BE49-F238E27FC236}">
              <a16:creationId xmlns:a16="http://schemas.microsoft.com/office/drawing/2014/main" id="{F87CCC58-70CB-454B-9123-F8CF2EBBD02F}"/>
            </a:ext>
          </a:extLst>
        </xdr:cNvPr>
        <xdr:cNvSpPr/>
      </xdr:nvSpPr>
      <xdr:spPr>
        <a:xfrm>
          <a:off x="17937480" y="1025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490" name="フローチャート: 判断 489">
          <a:extLst>
            <a:ext uri="{FF2B5EF4-FFF2-40B4-BE49-F238E27FC236}">
              <a16:creationId xmlns:a16="http://schemas.microsoft.com/office/drawing/2014/main" id="{26D2CBAC-9C30-4E36-9327-90A001239864}"/>
            </a:ext>
          </a:extLst>
        </xdr:cNvPr>
        <xdr:cNvSpPr/>
      </xdr:nvSpPr>
      <xdr:spPr>
        <a:xfrm>
          <a:off x="17162780" y="102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491" name="フローチャート: 判断 490">
          <a:extLst>
            <a:ext uri="{FF2B5EF4-FFF2-40B4-BE49-F238E27FC236}">
              <a16:creationId xmlns:a16="http://schemas.microsoft.com/office/drawing/2014/main" id="{8162CB44-9E5A-42B6-8711-C8CEB658779C}"/>
            </a:ext>
          </a:extLst>
        </xdr:cNvPr>
        <xdr:cNvSpPr/>
      </xdr:nvSpPr>
      <xdr:spPr>
        <a:xfrm>
          <a:off x="16388080" y="102525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F9B4770B-839F-41D6-984C-1A7F4521295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D7CA2605-E93E-4E9B-AA5E-31D9112337C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B02394A9-1F1E-4828-A8D7-AEF16CB4AC1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A45655CA-3484-42CC-A62A-A469A6E7113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FD66D5E-EE84-4030-9E9F-B64BA288E0F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148539</xdr:rowOff>
    </xdr:from>
    <xdr:to>
      <xdr:col>116</xdr:col>
      <xdr:colOff>114300</xdr:colOff>
      <xdr:row>63</xdr:row>
      <xdr:rowOff>78689</xdr:rowOff>
    </xdr:to>
    <xdr:sp macro="" textlink="">
      <xdr:nvSpPr>
        <xdr:cNvPr id="497" name="楕円 496">
          <a:extLst>
            <a:ext uri="{FF2B5EF4-FFF2-40B4-BE49-F238E27FC236}">
              <a16:creationId xmlns:a16="http://schemas.microsoft.com/office/drawing/2014/main" id="{EDD9B6CE-D471-48E3-A59B-DB7F6C29FA19}"/>
            </a:ext>
          </a:extLst>
        </xdr:cNvPr>
        <xdr:cNvSpPr/>
      </xdr:nvSpPr>
      <xdr:spPr>
        <a:xfrm>
          <a:off x="19458940" y="10542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63466</xdr:rowOff>
    </xdr:from>
    <xdr:ext cx="469744" cy="259045"/>
    <xdr:sp macro="" textlink="">
      <xdr:nvSpPr>
        <xdr:cNvPr id="498" name="【学校施設】&#10;一人当たり面積該当値テキスト">
          <a:extLst>
            <a:ext uri="{FF2B5EF4-FFF2-40B4-BE49-F238E27FC236}">
              <a16:creationId xmlns:a16="http://schemas.microsoft.com/office/drawing/2014/main" id="{0D73158B-B52C-436E-B40A-227147FF80E5}"/>
            </a:ext>
          </a:extLst>
        </xdr:cNvPr>
        <xdr:cNvSpPr txBox="1"/>
      </xdr:nvSpPr>
      <xdr:spPr>
        <a:xfrm>
          <a:off x="19547840" y="1045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154483</xdr:rowOff>
    </xdr:from>
    <xdr:to>
      <xdr:col>112</xdr:col>
      <xdr:colOff>38100</xdr:colOff>
      <xdr:row>63</xdr:row>
      <xdr:rowOff>84633</xdr:rowOff>
    </xdr:to>
    <xdr:sp macro="" textlink="">
      <xdr:nvSpPr>
        <xdr:cNvPr id="499" name="楕円 498">
          <a:extLst>
            <a:ext uri="{FF2B5EF4-FFF2-40B4-BE49-F238E27FC236}">
              <a16:creationId xmlns:a16="http://schemas.microsoft.com/office/drawing/2014/main" id="{91C5BB20-B858-4F1D-B741-38B082C616E1}"/>
            </a:ext>
          </a:extLst>
        </xdr:cNvPr>
        <xdr:cNvSpPr/>
      </xdr:nvSpPr>
      <xdr:spPr>
        <a:xfrm>
          <a:off x="18735040" y="10548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27889</xdr:rowOff>
    </xdr:from>
    <xdr:to>
      <xdr:col>116</xdr:col>
      <xdr:colOff>63500</xdr:colOff>
      <xdr:row>63</xdr:row>
      <xdr:rowOff>33833</xdr:rowOff>
    </xdr:to>
    <xdr:cxnSp macro="">
      <xdr:nvCxnSpPr>
        <xdr:cNvPr id="500" name="直線コネクタ 499">
          <a:extLst>
            <a:ext uri="{FF2B5EF4-FFF2-40B4-BE49-F238E27FC236}">
              <a16:creationId xmlns:a16="http://schemas.microsoft.com/office/drawing/2014/main" id="{736C6513-8C4F-4447-B3F2-ACF5DEA8A0C6}"/>
            </a:ext>
          </a:extLst>
        </xdr:cNvPr>
        <xdr:cNvCxnSpPr/>
      </xdr:nvCxnSpPr>
      <xdr:spPr>
        <a:xfrm flipV="1">
          <a:off x="18778220" y="10589209"/>
          <a:ext cx="73152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162255</xdr:rowOff>
    </xdr:from>
    <xdr:to>
      <xdr:col>107</xdr:col>
      <xdr:colOff>101600</xdr:colOff>
      <xdr:row>63</xdr:row>
      <xdr:rowOff>92405</xdr:rowOff>
    </xdr:to>
    <xdr:sp macro="" textlink="">
      <xdr:nvSpPr>
        <xdr:cNvPr id="501" name="楕円 500">
          <a:extLst>
            <a:ext uri="{FF2B5EF4-FFF2-40B4-BE49-F238E27FC236}">
              <a16:creationId xmlns:a16="http://schemas.microsoft.com/office/drawing/2014/main" id="{A237EF53-933E-4F91-95F4-F02A065FCA87}"/>
            </a:ext>
          </a:extLst>
        </xdr:cNvPr>
        <xdr:cNvSpPr/>
      </xdr:nvSpPr>
      <xdr:spPr>
        <a:xfrm>
          <a:off x="17937480" y="10555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33833</xdr:rowOff>
    </xdr:from>
    <xdr:to>
      <xdr:col>111</xdr:col>
      <xdr:colOff>177800</xdr:colOff>
      <xdr:row>63</xdr:row>
      <xdr:rowOff>41605</xdr:rowOff>
    </xdr:to>
    <xdr:cxnSp macro="">
      <xdr:nvCxnSpPr>
        <xdr:cNvPr id="502" name="直線コネクタ 501">
          <a:extLst>
            <a:ext uri="{FF2B5EF4-FFF2-40B4-BE49-F238E27FC236}">
              <a16:creationId xmlns:a16="http://schemas.microsoft.com/office/drawing/2014/main" id="{EAD4C375-E7B8-46B8-ABA7-E17C51C70124}"/>
            </a:ext>
          </a:extLst>
        </xdr:cNvPr>
        <xdr:cNvCxnSpPr/>
      </xdr:nvCxnSpPr>
      <xdr:spPr>
        <a:xfrm flipV="1">
          <a:off x="17988280" y="10595153"/>
          <a:ext cx="78994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168199</xdr:rowOff>
    </xdr:from>
    <xdr:to>
      <xdr:col>102</xdr:col>
      <xdr:colOff>165100</xdr:colOff>
      <xdr:row>63</xdr:row>
      <xdr:rowOff>98349</xdr:rowOff>
    </xdr:to>
    <xdr:sp macro="" textlink="">
      <xdr:nvSpPr>
        <xdr:cNvPr id="503" name="楕円 502">
          <a:extLst>
            <a:ext uri="{FF2B5EF4-FFF2-40B4-BE49-F238E27FC236}">
              <a16:creationId xmlns:a16="http://schemas.microsoft.com/office/drawing/2014/main" id="{BB9F12FE-AFEF-4A95-908B-34564BBA4398}"/>
            </a:ext>
          </a:extLst>
        </xdr:cNvPr>
        <xdr:cNvSpPr/>
      </xdr:nvSpPr>
      <xdr:spPr>
        <a:xfrm>
          <a:off x="17162780" y="105618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41605</xdr:rowOff>
    </xdr:from>
    <xdr:to>
      <xdr:col>107</xdr:col>
      <xdr:colOff>50800</xdr:colOff>
      <xdr:row>63</xdr:row>
      <xdr:rowOff>47549</xdr:rowOff>
    </xdr:to>
    <xdr:cxnSp macro="">
      <xdr:nvCxnSpPr>
        <xdr:cNvPr id="504" name="直線コネクタ 503">
          <a:extLst>
            <a:ext uri="{FF2B5EF4-FFF2-40B4-BE49-F238E27FC236}">
              <a16:creationId xmlns:a16="http://schemas.microsoft.com/office/drawing/2014/main" id="{5E4B4D04-0F70-4A67-9B1D-9CC0F6B829DD}"/>
            </a:ext>
          </a:extLst>
        </xdr:cNvPr>
        <xdr:cNvCxnSpPr/>
      </xdr:nvCxnSpPr>
      <xdr:spPr>
        <a:xfrm flipV="1">
          <a:off x="17213580" y="10602925"/>
          <a:ext cx="7747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108306</xdr:rowOff>
    </xdr:from>
    <xdr:to>
      <xdr:col>98</xdr:col>
      <xdr:colOff>38100</xdr:colOff>
      <xdr:row>62</xdr:row>
      <xdr:rowOff>38456</xdr:rowOff>
    </xdr:to>
    <xdr:sp macro="" textlink="">
      <xdr:nvSpPr>
        <xdr:cNvPr id="505" name="楕円 504">
          <a:extLst>
            <a:ext uri="{FF2B5EF4-FFF2-40B4-BE49-F238E27FC236}">
              <a16:creationId xmlns:a16="http://schemas.microsoft.com/office/drawing/2014/main" id="{0CA1B1D5-743E-4D4F-A3F9-F50922EFC98F}"/>
            </a:ext>
          </a:extLst>
        </xdr:cNvPr>
        <xdr:cNvSpPr/>
      </xdr:nvSpPr>
      <xdr:spPr>
        <a:xfrm>
          <a:off x="16388080" y="10334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159106</xdr:rowOff>
    </xdr:from>
    <xdr:to>
      <xdr:col>102</xdr:col>
      <xdr:colOff>114300</xdr:colOff>
      <xdr:row>63</xdr:row>
      <xdr:rowOff>47549</xdr:rowOff>
    </xdr:to>
    <xdr:cxnSp macro="">
      <xdr:nvCxnSpPr>
        <xdr:cNvPr id="506" name="直線コネクタ 505">
          <a:extLst>
            <a:ext uri="{FF2B5EF4-FFF2-40B4-BE49-F238E27FC236}">
              <a16:creationId xmlns:a16="http://schemas.microsoft.com/office/drawing/2014/main" id="{A6B0FA83-A2AC-4D56-BC3F-28D1BD17FE26}"/>
            </a:ext>
          </a:extLst>
        </xdr:cNvPr>
        <xdr:cNvCxnSpPr/>
      </xdr:nvCxnSpPr>
      <xdr:spPr>
        <a:xfrm>
          <a:off x="16431260" y="10385146"/>
          <a:ext cx="782320" cy="2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07" name="n_1aveValue【学校施設】&#10;一人当たり面積">
          <a:extLst>
            <a:ext uri="{FF2B5EF4-FFF2-40B4-BE49-F238E27FC236}">
              <a16:creationId xmlns:a16="http://schemas.microsoft.com/office/drawing/2014/main" id="{5C25E1B3-9B68-4035-A33D-D5A19FAE1469}"/>
            </a:ext>
          </a:extLst>
        </xdr:cNvPr>
        <xdr:cNvSpPr txBox="1"/>
      </xdr:nvSpPr>
      <xdr:spPr>
        <a:xfrm>
          <a:off x="185611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508" name="n_2aveValue【学校施設】&#10;一人当たり面積">
          <a:extLst>
            <a:ext uri="{FF2B5EF4-FFF2-40B4-BE49-F238E27FC236}">
              <a16:creationId xmlns:a16="http://schemas.microsoft.com/office/drawing/2014/main" id="{9EC31B22-1FB0-4A37-8532-F84371CF3441}"/>
            </a:ext>
          </a:extLst>
        </xdr:cNvPr>
        <xdr:cNvSpPr txBox="1"/>
      </xdr:nvSpPr>
      <xdr:spPr>
        <a:xfrm>
          <a:off x="17776267" y="1004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509" name="n_3aveValue【学校施設】&#10;一人当たり面積">
          <a:extLst>
            <a:ext uri="{FF2B5EF4-FFF2-40B4-BE49-F238E27FC236}">
              <a16:creationId xmlns:a16="http://schemas.microsoft.com/office/drawing/2014/main" id="{D8DA40C6-0D7F-4F2B-A27A-E483C51832E8}"/>
            </a:ext>
          </a:extLst>
        </xdr:cNvPr>
        <xdr:cNvSpPr txBox="1"/>
      </xdr:nvSpPr>
      <xdr:spPr>
        <a:xfrm>
          <a:off x="17001567" y="100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510" name="n_4aveValue【学校施設】&#10;一人当たり面積">
          <a:extLst>
            <a:ext uri="{FF2B5EF4-FFF2-40B4-BE49-F238E27FC236}">
              <a16:creationId xmlns:a16="http://schemas.microsoft.com/office/drawing/2014/main" id="{00275E37-2D30-4DCB-9F38-5972E4BFB8DE}"/>
            </a:ext>
          </a:extLst>
        </xdr:cNvPr>
        <xdr:cNvSpPr txBox="1"/>
      </xdr:nvSpPr>
      <xdr:spPr>
        <a:xfrm>
          <a:off x="16226867" y="100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75760</xdr:rowOff>
    </xdr:from>
    <xdr:ext cx="469744" cy="259045"/>
    <xdr:sp macro="" textlink="">
      <xdr:nvSpPr>
        <xdr:cNvPr id="511" name="n_1mainValue【学校施設】&#10;一人当たり面積">
          <a:extLst>
            <a:ext uri="{FF2B5EF4-FFF2-40B4-BE49-F238E27FC236}">
              <a16:creationId xmlns:a16="http://schemas.microsoft.com/office/drawing/2014/main" id="{CEF98749-C9BD-4BD6-AD78-44F19B6B8778}"/>
            </a:ext>
          </a:extLst>
        </xdr:cNvPr>
        <xdr:cNvSpPr txBox="1"/>
      </xdr:nvSpPr>
      <xdr:spPr>
        <a:xfrm>
          <a:off x="18561127" y="106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83532</xdr:rowOff>
    </xdr:from>
    <xdr:ext cx="469744" cy="259045"/>
    <xdr:sp macro="" textlink="">
      <xdr:nvSpPr>
        <xdr:cNvPr id="512" name="n_2mainValue【学校施設】&#10;一人当たり面積">
          <a:extLst>
            <a:ext uri="{FF2B5EF4-FFF2-40B4-BE49-F238E27FC236}">
              <a16:creationId xmlns:a16="http://schemas.microsoft.com/office/drawing/2014/main" id="{CF83ABD2-AEFF-4F61-BFD0-3391AF998B8F}"/>
            </a:ext>
          </a:extLst>
        </xdr:cNvPr>
        <xdr:cNvSpPr txBox="1"/>
      </xdr:nvSpPr>
      <xdr:spPr>
        <a:xfrm>
          <a:off x="17776267" y="1064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89476</xdr:rowOff>
    </xdr:from>
    <xdr:ext cx="469744" cy="259045"/>
    <xdr:sp macro="" textlink="">
      <xdr:nvSpPr>
        <xdr:cNvPr id="513" name="n_3mainValue【学校施設】&#10;一人当たり面積">
          <a:extLst>
            <a:ext uri="{FF2B5EF4-FFF2-40B4-BE49-F238E27FC236}">
              <a16:creationId xmlns:a16="http://schemas.microsoft.com/office/drawing/2014/main" id="{3CF2E556-8512-4D69-A65A-B0B7832DFEBB}"/>
            </a:ext>
          </a:extLst>
        </xdr:cNvPr>
        <xdr:cNvSpPr txBox="1"/>
      </xdr:nvSpPr>
      <xdr:spPr>
        <a:xfrm>
          <a:off x="17001567" y="1065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29583</xdr:rowOff>
    </xdr:from>
    <xdr:ext cx="469744" cy="259045"/>
    <xdr:sp macro="" textlink="">
      <xdr:nvSpPr>
        <xdr:cNvPr id="514" name="n_4mainValue【学校施設】&#10;一人当たり面積">
          <a:extLst>
            <a:ext uri="{FF2B5EF4-FFF2-40B4-BE49-F238E27FC236}">
              <a16:creationId xmlns:a16="http://schemas.microsoft.com/office/drawing/2014/main" id="{03AB3705-DD95-4E10-A7DE-BC6F3C8232BF}"/>
            </a:ext>
          </a:extLst>
        </xdr:cNvPr>
        <xdr:cNvSpPr txBox="1"/>
      </xdr:nvSpPr>
      <xdr:spPr>
        <a:xfrm>
          <a:off x="16226867" y="104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147AF15E-4E17-4E83-943C-0E6F2C088E9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7D94B9AE-B5F9-4EE5-A306-D001F677E23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68B7618F-8390-4A91-8D8D-FD1B8CC0459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08B86697-7EF9-486F-ABC6-CED465C8513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D759E0C8-0178-472C-AA59-4A31A5ADDA6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337F322A-327B-40D2-9493-8195603AF62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F1BEA9B4-F2BF-482B-93C5-A830276C3E6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5487C351-0D7C-4054-9FAE-B05A4341D98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3" name="正方形/長方形 522">
          <a:extLst>
            <a:ext uri="{FF2B5EF4-FFF2-40B4-BE49-F238E27FC236}">
              <a16:creationId xmlns:a16="http://schemas.microsoft.com/office/drawing/2014/main" id="{FB967EFD-F750-4C3D-ADA8-35741EAD51C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4" name="正方形/長方形 523">
          <a:extLst>
            <a:ext uri="{FF2B5EF4-FFF2-40B4-BE49-F238E27FC236}">
              <a16:creationId xmlns:a16="http://schemas.microsoft.com/office/drawing/2014/main" id="{6996F346-B2B8-4743-83EA-8651DCC9615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5" name="正方形/長方形 524">
          <a:extLst>
            <a:ext uri="{FF2B5EF4-FFF2-40B4-BE49-F238E27FC236}">
              <a16:creationId xmlns:a16="http://schemas.microsoft.com/office/drawing/2014/main" id="{E6BB8249-262E-4F12-89CA-DF16B0F610D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6" name="正方形/長方形 525">
          <a:extLst>
            <a:ext uri="{FF2B5EF4-FFF2-40B4-BE49-F238E27FC236}">
              <a16:creationId xmlns:a16="http://schemas.microsoft.com/office/drawing/2014/main" id="{F4099E3E-2925-4B25-AE41-6508EF65DA9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7" name="正方形/長方形 526">
          <a:extLst>
            <a:ext uri="{FF2B5EF4-FFF2-40B4-BE49-F238E27FC236}">
              <a16:creationId xmlns:a16="http://schemas.microsoft.com/office/drawing/2014/main" id="{02DB85E0-4903-49A7-897E-7CE0F2E53FB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8" name="正方形/長方形 527">
          <a:extLst>
            <a:ext uri="{FF2B5EF4-FFF2-40B4-BE49-F238E27FC236}">
              <a16:creationId xmlns:a16="http://schemas.microsoft.com/office/drawing/2014/main" id="{48EB0C29-EF9E-46F6-B5B2-EF92CAC7A57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9" name="正方形/長方形 528">
          <a:extLst>
            <a:ext uri="{FF2B5EF4-FFF2-40B4-BE49-F238E27FC236}">
              <a16:creationId xmlns:a16="http://schemas.microsoft.com/office/drawing/2014/main" id="{C24AFC5E-9C61-483C-82DF-7AEA29894C0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0" name="正方形/長方形 529">
          <a:extLst>
            <a:ext uri="{FF2B5EF4-FFF2-40B4-BE49-F238E27FC236}">
              <a16:creationId xmlns:a16="http://schemas.microsoft.com/office/drawing/2014/main" id="{EF967805-E2E8-45C3-A809-BF5AFA2FB19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27AFCCBA-EEE6-4A79-8931-F04CE715980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5886D6B2-F31D-4466-B6E8-3A61338B05F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C30768D4-DFB7-48D2-A085-83502525D93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590204DE-4ACC-4E0D-8D8C-FC9ABD94F32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0EDA4C29-24F8-44EC-90B8-41EB571FD95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144F15E2-4295-43D6-9157-F88A5108626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F3D5F74E-82FE-460A-9BCA-B5BD0CF1A1F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329ABF57-8DFA-4A54-8DCD-E1F289C5064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a:extLst>
            <a:ext uri="{FF2B5EF4-FFF2-40B4-BE49-F238E27FC236}">
              <a16:creationId xmlns:a16="http://schemas.microsoft.com/office/drawing/2014/main" id="{CABC5F26-9821-4B7C-985A-2114B4CC458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4800D2D4-D5AE-40FB-9D45-4EB9FA6D1F7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1" name="テキスト ボックス 540">
          <a:extLst>
            <a:ext uri="{FF2B5EF4-FFF2-40B4-BE49-F238E27FC236}">
              <a16:creationId xmlns:a16="http://schemas.microsoft.com/office/drawing/2014/main" id="{83B93E9B-81E5-4570-B69F-4D7BF7817DB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2" name="直線コネクタ 541">
          <a:extLst>
            <a:ext uri="{FF2B5EF4-FFF2-40B4-BE49-F238E27FC236}">
              <a16:creationId xmlns:a16="http://schemas.microsoft.com/office/drawing/2014/main" id="{3C5496A9-D4B5-4C29-A4DC-6BFCB1CFB533}"/>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43" name="テキスト ボックス 542">
          <a:extLst>
            <a:ext uri="{FF2B5EF4-FFF2-40B4-BE49-F238E27FC236}">
              <a16:creationId xmlns:a16="http://schemas.microsoft.com/office/drawing/2014/main" id="{708E60E8-399F-43B3-9496-38D090CFCA4F}"/>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4" name="直線コネクタ 543">
          <a:extLst>
            <a:ext uri="{FF2B5EF4-FFF2-40B4-BE49-F238E27FC236}">
              <a16:creationId xmlns:a16="http://schemas.microsoft.com/office/drawing/2014/main" id="{54B67DE8-08B9-489B-AE61-9513E94BEB9D}"/>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5" name="テキスト ボックス 544">
          <a:extLst>
            <a:ext uri="{FF2B5EF4-FFF2-40B4-BE49-F238E27FC236}">
              <a16:creationId xmlns:a16="http://schemas.microsoft.com/office/drawing/2014/main" id="{F3AF9637-44F0-45D2-A477-CA0EF8C6C785}"/>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6" name="直線コネクタ 545">
          <a:extLst>
            <a:ext uri="{FF2B5EF4-FFF2-40B4-BE49-F238E27FC236}">
              <a16:creationId xmlns:a16="http://schemas.microsoft.com/office/drawing/2014/main" id="{ECEED33C-9114-4148-A411-C51C18710E18}"/>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7" name="テキスト ボックス 546">
          <a:extLst>
            <a:ext uri="{FF2B5EF4-FFF2-40B4-BE49-F238E27FC236}">
              <a16:creationId xmlns:a16="http://schemas.microsoft.com/office/drawing/2014/main" id="{A034D662-8504-46A2-B7CF-9C4DEEF63E52}"/>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8" name="直線コネクタ 547">
          <a:extLst>
            <a:ext uri="{FF2B5EF4-FFF2-40B4-BE49-F238E27FC236}">
              <a16:creationId xmlns:a16="http://schemas.microsoft.com/office/drawing/2014/main" id="{FA878AD0-F395-4E96-82B9-91FA8C8CCED8}"/>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49" name="テキスト ボックス 548">
          <a:extLst>
            <a:ext uri="{FF2B5EF4-FFF2-40B4-BE49-F238E27FC236}">
              <a16:creationId xmlns:a16="http://schemas.microsoft.com/office/drawing/2014/main" id="{920458F1-2F6D-4857-BAE3-09D2EFF3332E}"/>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0" name="直線コネクタ 549">
          <a:extLst>
            <a:ext uri="{FF2B5EF4-FFF2-40B4-BE49-F238E27FC236}">
              <a16:creationId xmlns:a16="http://schemas.microsoft.com/office/drawing/2014/main" id="{0106FA6C-2152-4DCA-9DF8-7E16D299708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51" name="テキスト ボックス 550">
          <a:extLst>
            <a:ext uri="{FF2B5EF4-FFF2-40B4-BE49-F238E27FC236}">
              <a16:creationId xmlns:a16="http://schemas.microsoft.com/office/drawing/2014/main" id="{17107CD9-8AEB-4174-8DBF-B6AFCFCCAACF}"/>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2" name="【公民館】&#10;有形固定資産減価償却率グラフ枠">
          <a:extLst>
            <a:ext uri="{FF2B5EF4-FFF2-40B4-BE49-F238E27FC236}">
              <a16:creationId xmlns:a16="http://schemas.microsoft.com/office/drawing/2014/main" id="{64CAE59C-0BA2-4F19-B980-1A555FD0210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553" name="直線コネクタ 552">
          <a:extLst>
            <a:ext uri="{FF2B5EF4-FFF2-40B4-BE49-F238E27FC236}">
              <a16:creationId xmlns:a16="http://schemas.microsoft.com/office/drawing/2014/main" id="{51E5F9DB-7D5A-4E31-8A0C-5DDBA4A53F7D}"/>
            </a:ext>
          </a:extLst>
        </xdr:cNvPr>
        <xdr:cNvCxnSpPr/>
      </xdr:nvCxnSpPr>
      <xdr:spPr>
        <a:xfrm flipV="1">
          <a:off x="14375764" y="16957548"/>
          <a:ext cx="0"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54" name="【公民館】&#10;有形固定資産減価償却率最小値テキスト">
          <a:extLst>
            <a:ext uri="{FF2B5EF4-FFF2-40B4-BE49-F238E27FC236}">
              <a16:creationId xmlns:a16="http://schemas.microsoft.com/office/drawing/2014/main" id="{0907B0AC-ADAC-4108-A983-C630BBB03B69}"/>
            </a:ext>
          </a:extLst>
        </xdr:cNvPr>
        <xdr:cNvSpPr txBox="1"/>
      </xdr:nvSpPr>
      <xdr:spPr>
        <a:xfrm>
          <a:off x="144145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55" name="直線コネクタ 554">
          <a:extLst>
            <a:ext uri="{FF2B5EF4-FFF2-40B4-BE49-F238E27FC236}">
              <a16:creationId xmlns:a16="http://schemas.microsoft.com/office/drawing/2014/main" id="{3BC00FB1-A31F-4886-AC88-3A35188B675E}"/>
            </a:ext>
          </a:extLst>
        </xdr:cNvPr>
        <xdr:cNvCxnSpPr/>
      </xdr:nvCxnSpPr>
      <xdr:spPr>
        <a:xfrm>
          <a:off x="142875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556" name="【公民館】&#10;有形固定資産減価償却率最大値テキスト">
          <a:extLst>
            <a:ext uri="{FF2B5EF4-FFF2-40B4-BE49-F238E27FC236}">
              <a16:creationId xmlns:a16="http://schemas.microsoft.com/office/drawing/2014/main" id="{FDE943D1-7225-49BF-97F6-B6D08D07676B}"/>
            </a:ext>
          </a:extLst>
        </xdr:cNvPr>
        <xdr:cNvSpPr txBox="1"/>
      </xdr:nvSpPr>
      <xdr:spPr>
        <a:xfrm>
          <a:off x="14414500" y="167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557" name="直線コネクタ 556">
          <a:extLst>
            <a:ext uri="{FF2B5EF4-FFF2-40B4-BE49-F238E27FC236}">
              <a16:creationId xmlns:a16="http://schemas.microsoft.com/office/drawing/2014/main" id="{91D083D5-AA94-4FCF-9CB2-9969EC8D3D55}"/>
            </a:ext>
          </a:extLst>
        </xdr:cNvPr>
        <xdr:cNvCxnSpPr/>
      </xdr:nvCxnSpPr>
      <xdr:spPr>
        <a:xfrm>
          <a:off x="14287500" y="169575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558" name="【公民館】&#10;有形固定資産減価償却率平均値テキスト">
          <a:extLst>
            <a:ext uri="{FF2B5EF4-FFF2-40B4-BE49-F238E27FC236}">
              <a16:creationId xmlns:a16="http://schemas.microsoft.com/office/drawing/2014/main" id="{F626A2CE-2BF8-4997-8CCB-818DEF6408DE}"/>
            </a:ext>
          </a:extLst>
        </xdr:cNvPr>
        <xdr:cNvSpPr txBox="1"/>
      </xdr:nvSpPr>
      <xdr:spPr>
        <a:xfrm>
          <a:off x="14414500" y="17351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559" name="フローチャート: 判断 558">
          <a:extLst>
            <a:ext uri="{FF2B5EF4-FFF2-40B4-BE49-F238E27FC236}">
              <a16:creationId xmlns:a16="http://schemas.microsoft.com/office/drawing/2014/main" id="{14240921-A850-4C17-B982-5171DD392803}"/>
            </a:ext>
          </a:extLst>
        </xdr:cNvPr>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560" name="フローチャート: 判断 559">
          <a:extLst>
            <a:ext uri="{FF2B5EF4-FFF2-40B4-BE49-F238E27FC236}">
              <a16:creationId xmlns:a16="http://schemas.microsoft.com/office/drawing/2014/main" id="{B2C7F42B-14E7-4ADF-B831-0D817345F6D0}"/>
            </a:ext>
          </a:extLst>
        </xdr:cNvPr>
        <xdr:cNvSpPr/>
      </xdr:nvSpPr>
      <xdr:spPr>
        <a:xfrm>
          <a:off x="13578840" y="174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61" name="フローチャート: 判断 560">
          <a:extLst>
            <a:ext uri="{FF2B5EF4-FFF2-40B4-BE49-F238E27FC236}">
              <a16:creationId xmlns:a16="http://schemas.microsoft.com/office/drawing/2014/main" id="{645CA43C-3F38-4D5A-BA4F-C2695BADF75B}"/>
            </a:ext>
          </a:extLst>
        </xdr:cNvPr>
        <xdr:cNvSpPr/>
      </xdr:nvSpPr>
      <xdr:spPr>
        <a:xfrm>
          <a:off x="12804140" y="1746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562" name="フローチャート: 判断 561">
          <a:extLst>
            <a:ext uri="{FF2B5EF4-FFF2-40B4-BE49-F238E27FC236}">
              <a16:creationId xmlns:a16="http://schemas.microsoft.com/office/drawing/2014/main" id="{DD11F827-B401-4CA6-9FE6-77840E1E6BE9}"/>
            </a:ext>
          </a:extLst>
        </xdr:cNvPr>
        <xdr:cNvSpPr/>
      </xdr:nvSpPr>
      <xdr:spPr>
        <a:xfrm>
          <a:off x="12029440" y="175125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563" name="フローチャート: 判断 562">
          <a:extLst>
            <a:ext uri="{FF2B5EF4-FFF2-40B4-BE49-F238E27FC236}">
              <a16:creationId xmlns:a16="http://schemas.microsoft.com/office/drawing/2014/main" id="{EE4E4E3C-0587-4011-BBEC-4C6D25475EAA}"/>
            </a:ext>
          </a:extLst>
        </xdr:cNvPr>
        <xdr:cNvSpPr/>
      </xdr:nvSpPr>
      <xdr:spPr>
        <a:xfrm>
          <a:off x="11231880" y="174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53784C56-71C0-4C13-9DCB-FE0786D72AC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9FF94FA9-74A2-4A67-9F64-5991C891BF2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BC734A31-E624-40DC-B109-96E0766C362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F498FF4F-67DB-42FC-8EA8-87B3802B270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FF3E0423-79C9-4A24-B7EB-DF08FD058F5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20828</xdr:rowOff>
    </xdr:from>
    <xdr:to>
      <xdr:col>85</xdr:col>
      <xdr:colOff>177800</xdr:colOff>
      <xdr:row>106</xdr:row>
      <xdr:rowOff>122428</xdr:rowOff>
    </xdr:to>
    <xdr:sp macro="" textlink="">
      <xdr:nvSpPr>
        <xdr:cNvPr id="569" name="楕円 568">
          <a:extLst>
            <a:ext uri="{FF2B5EF4-FFF2-40B4-BE49-F238E27FC236}">
              <a16:creationId xmlns:a16="http://schemas.microsoft.com/office/drawing/2014/main" id="{4D1EF1C8-EA66-4113-8C17-E9530F9496CD}"/>
            </a:ext>
          </a:extLst>
        </xdr:cNvPr>
        <xdr:cNvSpPr/>
      </xdr:nvSpPr>
      <xdr:spPr>
        <a:xfrm>
          <a:off x="14325600" y="177906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170705</xdr:rowOff>
    </xdr:from>
    <xdr:ext cx="405111" cy="259045"/>
    <xdr:sp macro="" textlink="">
      <xdr:nvSpPr>
        <xdr:cNvPr id="570" name="【公民館】&#10;有形固定資産減価償却率該当値テキスト">
          <a:extLst>
            <a:ext uri="{FF2B5EF4-FFF2-40B4-BE49-F238E27FC236}">
              <a16:creationId xmlns:a16="http://schemas.microsoft.com/office/drawing/2014/main" id="{1E6AB8CB-7FE5-48D9-91B8-5797020FD587}"/>
            </a:ext>
          </a:extLst>
        </xdr:cNvPr>
        <xdr:cNvSpPr txBox="1"/>
      </xdr:nvSpPr>
      <xdr:spPr>
        <a:xfrm>
          <a:off x="14414500" y="1777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153415</xdr:rowOff>
    </xdr:from>
    <xdr:to>
      <xdr:col>81</xdr:col>
      <xdr:colOff>101600</xdr:colOff>
      <xdr:row>106</xdr:row>
      <xdr:rowOff>83565</xdr:rowOff>
    </xdr:to>
    <xdr:sp macro="" textlink="">
      <xdr:nvSpPr>
        <xdr:cNvPr id="571" name="楕円 570">
          <a:extLst>
            <a:ext uri="{FF2B5EF4-FFF2-40B4-BE49-F238E27FC236}">
              <a16:creationId xmlns:a16="http://schemas.microsoft.com/office/drawing/2014/main" id="{78C05842-636B-4654-8A6C-A645AC28F1AC}"/>
            </a:ext>
          </a:extLst>
        </xdr:cNvPr>
        <xdr:cNvSpPr/>
      </xdr:nvSpPr>
      <xdr:spPr>
        <a:xfrm>
          <a:off x="13578840" y="17755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32765</xdr:rowOff>
    </xdr:from>
    <xdr:to>
      <xdr:col>85</xdr:col>
      <xdr:colOff>127000</xdr:colOff>
      <xdr:row>106</xdr:row>
      <xdr:rowOff>71628</xdr:rowOff>
    </xdr:to>
    <xdr:cxnSp macro="">
      <xdr:nvCxnSpPr>
        <xdr:cNvPr id="572" name="直線コネクタ 571">
          <a:extLst>
            <a:ext uri="{FF2B5EF4-FFF2-40B4-BE49-F238E27FC236}">
              <a16:creationId xmlns:a16="http://schemas.microsoft.com/office/drawing/2014/main" id="{0C5EB1E9-AD0B-4644-8B5E-DBDF35EC63E0}"/>
            </a:ext>
          </a:extLst>
        </xdr:cNvPr>
        <xdr:cNvCxnSpPr/>
      </xdr:nvCxnSpPr>
      <xdr:spPr>
        <a:xfrm>
          <a:off x="13629640" y="17802605"/>
          <a:ext cx="74676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114554</xdr:rowOff>
    </xdr:from>
    <xdr:to>
      <xdr:col>76</xdr:col>
      <xdr:colOff>165100</xdr:colOff>
      <xdr:row>106</xdr:row>
      <xdr:rowOff>44704</xdr:rowOff>
    </xdr:to>
    <xdr:sp macro="" textlink="">
      <xdr:nvSpPr>
        <xdr:cNvPr id="573" name="楕円 572">
          <a:extLst>
            <a:ext uri="{FF2B5EF4-FFF2-40B4-BE49-F238E27FC236}">
              <a16:creationId xmlns:a16="http://schemas.microsoft.com/office/drawing/2014/main" id="{E47E941D-9646-4729-A56B-9023EF4BB735}"/>
            </a:ext>
          </a:extLst>
        </xdr:cNvPr>
        <xdr:cNvSpPr/>
      </xdr:nvSpPr>
      <xdr:spPr>
        <a:xfrm>
          <a:off x="12804140" y="17716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165354</xdr:rowOff>
    </xdr:from>
    <xdr:to>
      <xdr:col>81</xdr:col>
      <xdr:colOff>50800</xdr:colOff>
      <xdr:row>106</xdr:row>
      <xdr:rowOff>32765</xdr:rowOff>
    </xdr:to>
    <xdr:cxnSp macro="">
      <xdr:nvCxnSpPr>
        <xdr:cNvPr id="574" name="直線コネクタ 573">
          <a:extLst>
            <a:ext uri="{FF2B5EF4-FFF2-40B4-BE49-F238E27FC236}">
              <a16:creationId xmlns:a16="http://schemas.microsoft.com/office/drawing/2014/main" id="{D15FF920-AB6A-4E25-9CC6-60D4E914EA41}"/>
            </a:ext>
          </a:extLst>
        </xdr:cNvPr>
        <xdr:cNvCxnSpPr/>
      </xdr:nvCxnSpPr>
      <xdr:spPr>
        <a:xfrm>
          <a:off x="12854940" y="17767554"/>
          <a:ext cx="774700" cy="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68835</xdr:rowOff>
    </xdr:from>
    <xdr:to>
      <xdr:col>72</xdr:col>
      <xdr:colOff>38100</xdr:colOff>
      <xdr:row>105</xdr:row>
      <xdr:rowOff>170435</xdr:rowOff>
    </xdr:to>
    <xdr:sp macro="" textlink="">
      <xdr:nvSpPr>
        <xdr:cNvPr id="575" name="楕円 574">
          <a:extLst>
            <a:ext uri="{FF2B5EF4-FFF2-40B4-BE49-F238E27FC236}">
              <a16:creationId xmlns:a16="http://schemas.microsoft.com/office/drawing/2014/main" id="{A1532C12-3286-42A8-8AAD-9BE36B392337}"/>
            </a:ext>
          </a:extLst>
        </xdr:cNvPr>
        <xdr:cNvSpPr/>
      </xdr:nvSpPr>
      <xdr:spPr>
        <a:xfrm>
          <a:off x="12029440" y="17671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119635</xdr:rowOff>
    </xdr:from>
    <xdr:to>
      <xdr:col>76</xdr:col>
      <xdr:colOff>114300</xdr:colOff>
      <xdr:row>105</xdr:row>
      <xdr:rowOff>165354</xdr:rowOff>
    </xdr:to>
    <xdr:cxnSp macro="">
      <xdr:nvCxnSpPr>
        <xdr:cNvPr id="576" name="直線コネクタ 575">
          <a:extLst>
            <a:ext uri="{FF2B5EF4-FFF2-40B4-BE49-F238E27FC236}">
              <a16:creationId xmlns:a16="http://schemas.microsoft.com/office/drawing/2014/main" id="{A82C3815-F5D1-441E-AA56-864B65A5F16B}"/>
            </a:ext>
          </a:extLst>
        </xdr:cNvPr>
        <xdr:cNvCxnSpPr/>
      </xdr:nvCxnSpPr>
      <xdr:spPr>
        <a:xfrm>
          <a:off x="12072620" y="17721835"/>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23113</xdr:rowOff>
    </xdr:from>
    <xdr:to>
      <xdr:col>67</xdr:col>
      <xdr:colOff>101600</xdr:colOff>
      <xdr:row>105</xdr:row>
      <xdr:rowOff>124713</xdr:rowOff>
    </xdr:to>
    <xdr:sp macro="" textlink="">
      <xdr:nvSpPr>
        <xdr:cNvPr id="577" name="楕円 576">
          <a:extLst>
            <a:ext uri="{FF2B5EF4-FFF2-40B4-BE49-F238E27FC236}">
              <a16:creationId xmlns:a16="http://schemas.microsoft.com/office/drawing/2014/main" id="{4FBB91C0-2387-4F25-AF69-017ABB5E4296}"/>
            </a:ext>
          </a:extLst>
        </xdr:cNvPr>
        <xdr:cNvSpPr/>
      </xdr:nvSpPr>
      <xdr:spPr>
        <a:xfrm>
          <a:off x="1123188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73913</xdr:rowOff>
    </xdr:from>
    <xdr:to>
      <xdr:col>71</xdr:col>
      <xdr:colOff>177800</xdr:colOff>
      <xdr:row>105</xdr:row>
      <xdr:rowOff>119635</xdr:rowOff>
    </xdr:to>
    <xdr:cxnSp macro="">
      <xdr:nvCxnSpPr>
        <xdr:cNvPr id="578" name="直線コネクタ 577">
          <a:extLst>
            <a:ext uri="{FF2B5EF4-FFF2-40B4-BE49-F238E27FC236}">
              <a16:creationId xmlns:a16="http://schemas.microsoft.com/office/drawing/2014/main" id="{959B1845-9539-45F6-917B-6EF289F376A7}"/>
            </a:ext>
          </a:extLst>
        </xdr:cNvPr>
        <xdr:cNvCxnSpPr/>
      </xdr:nvCxnSpPr>
      <xdr:spPr>
        <a:xfrm>
          <a:off x="11282680" y="17676113"/>
          <a:ext cx="78994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579" name="n_1aveValue【公民館】&#10;有形固定資産減価償却率">
          <a:extLst>
            <a:ext uri="{FF2B5EF4-FFF2-40B4-BE49-F238E27FC236}">
              <a16:creationId xmlns:a16="http://schemas.microsoft.com/office/drawing/2014/main" id="{6F4B9FA9-AFC2-46BC-AA05-DEE996243011}"/>
            </a:ext>
          </a:extLst>
        </xdr:cNvPr>
        <xdr:cNvSpPr txBox="1"/>
      </xdr:nvSpPr>
      <xdr:spPr>
        <a:xfrm>
          <a:off x="13437244" y="1723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580" name="n_2aveValue【公民館】&#10;有形固定資産減価償却率">
          <a:extLst>
            <a:ext uri="{FF2B5EF4-FFF2-40B4-BE49-F238E27FC236}">
              <a16:creationId xmlns:a16="http://schemas.microsoft.com/office/drawing/2014/main" id="{CB683470-9EC3-4F69-B0F2-25221CE8D828}"/>
            </a:ext>
          </a:extLst>
        </xdr:cNvPr>
        <xdr:cNvSpPr txBox="1"/>
      </xdr:nvSpPr>
      <xdr:spPr>
        <a:xfrm>
          <a:off x="12675244" y="172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581" name="n_3aveValue【公民館】&#10;有形固定資産減価償却率">
          <a:extLst>
            <a:ext uri="{FF2B5EF4-FFF2-40B4-BE49-F238E27FC236}">
              <a16:creationId xmlns:a16="http://schemas.microsoft.com/office/drawing/2014/main" id="{6E8FF33A-B1FB-4CF8-8F3F-8BFD70876B48}"/>
            </a:ext>
          </a:extLst>
        </xdr:cNvPr>
        <xdr:cNvSpPr txBox="1"/>
      </xdr:nvSpPr>
      <xdr:spPr>
        <a:xfrm>
          <a:off x="11900544" y="172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582" name="n_4aveValue【公民館】&#10;有形固定資産減価償却率">
          <a:extLst>
            <a:ext uri="{FF2B5EF4-FFF2-40B4-BE49-F238E27FC236}">
              <a16:creationId xmlns:a16="http://schemas.microsoft.com/office/drawing/2014/main" id="{5DCBA850-9606-40EB-8541-3B9A26FBED56}"/>
            </a:ext>
          </a:extLst>
        </xdr:cNvPr>
        <xdr:cNvSpPr txBox="1"/>
      </xdr:nvSpPr>
      <xdr:spPr>
        <a:xfrm>
          <a:off x="11102984" y="1725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74692</xdr:rowOff>
    </xdr:from>
    <xdr:ext cx="405111" cy="259045"/>
    <xdr:sp macro="" textlink="">
      <xdr:nvSpPr>
        <xdr:cNvPr id="583" name="n_1mainValue【公民館】&#10;有形固定資産減価償却率">
          <a:extLst>
            <a:ext uri="{FF2B5EF4-FFF2-40B4-BE49-F238E27FC236}">
              <a16:creationId xmlns:a16="http://schemas.microsoft.com/office/drawing/2014/main" id="{9D84D472-7A7D-41B8-BE55-2D8D85FC4AF3}"/>
            </a:ext>
          </a:extLst>
        </xdr:cNvPr>
        <xdr:cNvSpPr txBox="1"/>
      </xdr:nvSpPr>
      <xdr:spPr>
        <a:xfrm>
          <a:off x="13437244" y="178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35831</xdr:rowOff>
    </xdr:from>
    <xdr:ext cx="405111" cy="259045"/>
    <xdr:sp macro="" textlink="">
      <xdr:nvSpPr>
        <xdr:cNvPr id="584" name="n_2mainValue【公民館】&#10;有形固定資産減価償却率">
          <a:extLst>
            <a:ext uri="{FF2B5EF4-FFF2-40B4-BE49-F238E27FC236}">
              <a16:creationId xmlns:a16="http://schemas.microsoft.com/office/drawing/2014/main" id="{69B900EF-4DA3-494F-99B2-79963AE84586}"/>
            </a:ext>
          </a:extLst>
        </xdr:cNvPr>
        <xdr:cNvSpPr txBox="1"/>
      </xdr:nvSpPr>
      <xdr:spPr>
        <a:xfrm>
          <a:off x="12675244" y="178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161562</xdr:rowOff>
    </xdr:from>
    <xdr:ext cx="405111" cy="259045"/>
    <xdr:sp macro="" textlink="">
      <xdr:nvSpPr>
        <xdr:cNvPr id="585" name="n_3mainValue【公民館】&#10;有形固定資産減価償却率">
          <a:extLst>
            <a:ext uri="{FF2B5EF4-FFF2-40B4-BE49-F238E27FC236}">
              <a16:creationId xmlns:a16="http://schemas.microsoft.com/office/drawing/2014/main" id="{89E4832F-F4C2-4340-91C2-B9477B4C2D67}"/>
            </a:ext>
          </a:extLst>
        </xdr:cNvPr>
        <xdr:cNvSpPr txBox="1"/>
      </xdr:nvSpPr>
      <xdr:spPr>
        <a:xfrm>
          <a:off x="11900544"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115840</xdr:rowOff>
    </xdr:from>
    <xdr:ext cx="405111" cy="259045"/>
    <xdr:sp macro="" textlink="">
      <xdr:nvSpPr>
        <xdr:cNvPr id="586" name="n_4mainValue【公民館】&#10;有形固定資産減価償却率">
          <a:extLst>
            <a:ext uri="{FF2B5EF4-FFF2-40B4-BE49-F238E27FC236}">
              <a16:creationId xmlns:a16="http://schemas.microsoft.com/office/drawing/2014/main" id="{523B3FEA-0DD9-4B97-AC4D-EABCDBB1386D}"/>
            </a:ext>
          </a:extLst>
        </xdr:cNvPr>
        <xdr:cNvSpPr txBox="1"/>
      </xdr:nvSpPr>
      <xdr:spPr>
        <a:xfrm>
          <a:off x="11102984" y="177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a:extLst>
            <a:ext uri="{FF2B5EF4-FFF2-40B4-BE49-F238E27FC236}">
              <a16:creationId xmlns:a16="http://schemas.microsoft.com/office/drawing/2014/main" id="{0BD87E9A-8A57-45E3-9063-D2FAED2F3AA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a:extLst>
            <a:ext uri="{FF2B5EF4-FFF2-40B4-BE49-F238E27FC236}">
              <a16:creationId xmlns:a16="http://schemas.microsoft.com/office/drawing/2014/main" id="{211ADB32-8A13-467F-99F1-81BEDC1AB1C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a:extLst>
            <a:ext uri="{FF2B5EF4-FFF2-40B4-BE49-F238E27FC236}">
              <a16:creationId xmlns:a16="http://schemas.microsoft.com/office/drawing/2014/main" id="{7E5D377F-462F-4FFC-B76B-7334D4130C5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a:extLst>
            <a:ext uri="{FF2B5EF4-FFF2-40B4-BE49-F238E27FC236}">
              <a16:creationId xmlns:a16="http://schemas.microsoft.com/office/drawing/2014/main" id="{F0654828-95E4-4F3E-9CE9-F16AB980E73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a:extLst>
            <a:ext uri="{FF2B5EF4-FFF2-40B4-BE49-F238E27FC236}">
              <a16:creationId xmlns:a16="http://schemas.microsoft.com/office/drawing/2014/main" id="{0F4FBDB8-E202-4D47-BC98-7512BFBADAA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a:extLst>
            <a:ext uri="{FF2B5EF4-FFF2-40B4-BE49-F238E27FC236}">
              <a16:creationId xmlns:a16="http://schemas.microsoft.com/office/drawing/2014/main" id="{608D5BC6-4C5F-49A4-8A7B-4A92CAEBDA2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a:extLst>
            <a:ext uri="{FF2B5EF4-FFF2-40B4-BE49-F238E27FC236}">
              <a16:creationId xmlns:a16="http://schemas.microsoft.com/office/drawing/2014/main" id="{948A4E7B-D249-4497-9761-4CFB63BEA11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a:extLst>
            <a:ext uri="{FF2B5EF4-FFF2-40B4-BE49-F238E27FC236}">
              <a16:creationId xmlns:a16="http://schemas.microsoft.com/office/drawing/2014/main" id="{EE0704AA-E2ED-4CB7-8506-181D4471BFC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a:extLst>
            <a:ext uri="{FF2B5EF4-FFF2-40B4-BE49-F238E27FC236}">
              <a16:creationId xmlns:a16="http://schemas.microsoft.com/office/drawing/2014/main" id="{087DD6E4-ADB4-4E53-8593-2DACEEAA859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a:extLst>
            <a:ext uri="{FF2B5EF4-FFF2-40B4-BE49-F238E27FC236}">
              <a16:creationId xmlns:a16="http://schemas.microsoft.com/office/drawing/2014/main" id="{D75AE846-6210-4F93-AA7B-85EB5966B0B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7" name="直線コネクタ 596">
          <a:extLst>
            <a:ext uri="{FF2B5EF4-FFF2-40B4-BE49-F238E27FC236}">
              <a16:creationId xmlns:a16="http://schemas.microsoft.com/office/drawing/2014/main" id="{9AA2E991-DB75-462D-BC3E-5E5C5B2FC06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8" name="テキスト ボックス 597">
          <a:extLst>
            <a:ext uri="{FF2B5EF4-FFF2-40B4-BE49-F238E27FC236}">
              <a16:creationId xmlns:a16="http://schemas.microsoft.com/office/drawing/2014/main" id="{B36C7D9D-FBD2-4F20-A8A6-5F55E654CFE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9" name="直線コネクタ 598">
          <a:extLst>
            <a:ext uri="{FF2B5EF4-FFF2-40B4-BE49-F238E27FC236}">
              <a16:creationId xmlns:a16="http://schemas.microsoft.com/office/drawing/2014/main" id="{BD4E9611-E002-40B1-B066-2FB75A48067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0" name="テキスト ボックス 599">
          <a:extLst>
            <a:ext uri="{FF2B5EF4-FFF2-40B4-BE49-F238E27FC236}">
              <a16:creationId xmlns:a16="http://schemas.microsoft.com/office/drawing/2014/main" id="{4B9CD45B-E1F0-4842-8CFB-65B7CD6AEFA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1" name="直線コネクタ 600">
          <a:extLst>
            <a:ext uri="{FF2B5EF4-FFF2-40B4-BE49-F238E27FC236}">
              <a16:creationId xmlns:a16="http://schemas.microsoft.com/office/drawing/2014/main" id="{B86EEFE8-EC7B-4DB5-B0F4-5D013667417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2" name="テキスト ボックス 601">
          <a:extLst>
            <a:ext uri="{FF2B5EF4-FFF2-40B4-BE49-F238E27FC236}">
              <a16:creationId xmlns:a16="http://schemas.microsoft.com/office/drawing/2014/main" id="{09613900-20A2-4A1B-9592-78D577A4A9AA}"/>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3" name="直線コネクタ 602">
          <a:extLst>
            <a:ext uri="{FF2B5EF4-FFF2-40B4-BE49-F238E27FC236}">
              <a16:creationId xmlns:a16="http://schemas.microsoft.com/office/drawing/2014/main" id="{F98E8599-2F41-40D5-8FB0-D5A62BF93BC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4" name="テキスト ボックス 603">
          <a:extLst>
            <a:ext uri="{FF2B5EF4-FFF2-40B4-BE49-F238E27FC236}">
              <a16:creationId xmlns:a16="http://schemas.microsoft.com/office/drawing/2014/main" id="{13AE48EC-B273-4FEA-BBC2-54E231B3D9B8}"/>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5" name="直線コネクタ 604">
          <a:extLst>
            <a:ext uri="{FF2B5EF4-FFF2-40B4-BE49-F238E27FC236}">
              <a16:creationId xmlns:a16="http://schemas.microsoft.com/office/drawing/2014/main" id="{A055FF88-1469-4003-9E9C-C1F2C8E8BABB}"/>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6" name="テキスト ボックス 605">
          <a:extLst>
            <a:ext uri="{FF2B5EF4-FFF2-40B4-BE49-F238E27FC236}">
              <a16:creationId xmlns:a16="http://schemas.microsoft.com/office/drawing/2014/main" id="{9AA090C9-F328-42F6-B917-6FB10E4EB71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7" name="直線コネクタ 606">
          <a:extLst>
            <a:ext uri="{FF2B5EF4-FFF2-40B4-BE49-F238E27FC236}">
              <a16:creationId xmlns:a16="http://schemas.microsoft.com/office/drawing/2014/main" id="{1D71899A-0B04-4892-B77B-764C8D33DF5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8" name="テキスト ボックス 607">
          <a:extLst>
            <a:ext uri="{FF2B5EF4-FFF2-40B4-BE49-F238E27FC236}">
              <a16:creationId xmlns:a16="http://schemas.microsoft.com/office/drawing/2014/main" id="{B214D5B4-8132-4BDB-B28C-FE3BC5D7B27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a:extLst>
            <a:ext uri="{FF2B5EF4-FFF2-40B4-BE49-F238E27FC236}">
              <a16:creationId xmlns:a16="http://schemas.microsoft.com/office/drawing/2014/main" id="{02739E83-7F6C-4129-B66D-4EA5F46F424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a:extLst>
            <a:ext uri="{FF2B5EF4-FFF2-40B4-BE49-F238E27FC236}">
              <a16:creationId xmlns:a16="http://schemas.microsoft.com/office/drawing/2014/main" id="{ACCF5D38-36EC-45D9-8785-EC7A5B24DDB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公民館】&#10;一人当たり面積グラフ枠">
          <a:extLst>
            <a:ext uri="{FF2B5EF4-FFF2-40B4-BE49-F238E27FC236}">
              <a16:creationId xmlns:a16="http://schemas.microsoft.com/office/drawing/2014/main" id="{B2693C78-2296-4827-859F-D0D9E6E98DF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612" name="直線コネクタ 611">
          <a:extLst>
            <a:ext uri="{FF2B5EF4-FFF2-40B4-BE49-F238E27FC236}">
              <a16:creationId xmlns:a16="http://schemas.microsoft.com/office/drawing/2014/main" id="{54D9D70D-4B5A-4CFF-A144-9F3BA0C0228B}"/>
            </a:ext>
          </a:extLst>
        </xdr:cNvPr>
        <xdr:cNvCxnSpPr/>
      </xdr:nvCxnSpPr>
      <xdr:spPr>
        <a:xfrm flipV="1">
          <a:off x="19509104" y="16832036"/>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13" name="【公民館】&#10;一人当たり面積最小値テキスト">
          <a:extLst>
            <a:ext uri="{FF2B5EF4-FFF2-40B4-BE49-F238E27FC236}">
              <a16:creationId xmlns:a16="http://schemas.microsoft.com/office/drawing/2014/main" id="{5ED8CD9F-9DAB-4B17-B90D-D07089D6C135}"/>
            </a:ext>
          </a:extLst>
        </xdr:cNvPr>
        <xdr:cNvSpPr txBox="1"/>
      </xdr:nvSpPr>
      <xdr:spPr>
        <a:xfrm>
          <a:off x="19547840"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14" name="直線コネクタ 613">
          <a:extLst>
            <a:ext uri="{FF2B5EF4-FFF2-40B4-BE49-F238E27FC236}">
              <a16:creationId xmlns:a16="http://schemas.microsoft.com/office/drawing/2014/main" id="{735843DA-D824-498A-A889-AE6FF0626C09}"/>
            </a:ext>
          </a:extLst>
        </xdr:cNvPr>
        <xdr:cNvCxnSpPr/>
      </xdr:nvCxnSpPr>
      <xdr:spPr>
        <a:xfrm>
          <a:off x="194437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615" name="【公民館】&#10;一人当たり面積最大値テキスト">
          <a:extLst>
            <a:ext uri="{FF2B5EF4-FFF2-40B4-BE49-F238E27FC236}">
              <a16:creationId xmlns:a16="http://schemas.microsoft.com/office/drawing/2014/main" id="{4E768A4A-3383-4A33-BE0C-26B588EE8FDF}"/>
            </a:ext>
          </a:extLst>
        </xdr:cNvPr>
        <xdr:cNvSpPr txBox="1"/>
      </xdr:nvSpPr>
      <xdr:spPr>
        <a:xfrm>
          <a:off x="19547840" y="1661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616" name="直線コネクタ 615">
          <a:extLst>
            <a:ext uri="{FF2B5EF4-FFF2-40B4-BE49-F238E27FC236}">
              <a16:creationId xmlns:a16="http://schemas.microsoft.com/office/drawing/2014/main" id="{E34BDEFC-401C-45CE-9486-8AB7EF5094DC}"/>
            </a:ext>
          </a:extLst>
        </xdr:cNvPr>
        <xdr:cNvCxnSpPr/>
      </xdr:nvCxnSpPr>
      <xdr:spPr>
        <a:xfrm>
          <a:off x="194437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617" name="【公民館】&#10;一人当たり面積平均値テキスト">
          <a:extLst>
            <a:ext uri="{FF2B5EF4-FFF2-40B4-BE49-F238E27FC236}">
              <a16:creationId xmlns:a16="http://schemas.microsoft.com/office/drawing/2014/main" id="{519E941D-FD6A-44F8-A185-21E031758273}"/>
            </a:ext>
          </a:extLst>
        </xdr:cNvPr>
        <xdr:cNvSpPr txBox="1"/>
      </xdr:nvSpPr>
      <xdr:spPr>
        <a:xfrm>
          <a:off x="19547840" y="17782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618" name="フローチャート: 判断 617">
          <a:extLst>
            <a:ext uri="{FF2B5EF4-FFF2-40B4-BE49-F238E27FC236}">
              <a16:creationId xmlns:a16="http://schemas.microsoft.com/office/drawing/2014/main" id="{00C65774-D71B-49DC-8A65-728000FC9B89}"/>
            </a:ext>
          </a:extLst>
        </xdr:cNvPr>
        <xdr:cNvSpPr/>
      </xdr:nvSpPr>
      <xdr:spPr>
        <a:xfrm>
          <a:off x="19458940" y="17930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619" name="フローチャート: 判断 618">
          <a:extLst>
            <a:ext uri="{FF2B5EF4-FFF2-40B4-BE49-F238E27FC236}">
              <a16:creationId xmlns:a16="http://schemas.microsoft.com/office/drawing/2014/main" id="{BA59F615-7931-4358-82CB-1BB62D8CE9C7}"/>
            </a:ext>
          </a:extLst>
        </xdr:cNvPr>
        <xdr:cNvSpPr/>
      </xdr:nvSpPr>
      <xdr:spPr>
        <a:xfrm>
          <a:off x="18735040" y="17932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620" name="フローチャート: 判断 619">
          <a:extLst>
            <a:ext uri="{FF2B5EF4-FFF2-40B4-BE49-F238E27FC236}">
              <a16:creationId xmlns:a16="http://schemas.microsoft.com/office/drawing/2014/main" id="{46D05E38-A742-4020-AEFF-0C36561721E7}"/>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21" name="フローチャート: 判断 620">
          <a:extLst>
            <a:ext uri="{FF2B5EF4-FFF2-40B4-BE49-F238E27FC236}">
              <a16:creationId xmlns:a16="http://schemas.microsoft.com/office/drawing/2014/main" id="{26C69F86-7CB9-4DE3-8641-738ADE63FE25}"/>
            </a:ext>
          </a:extLst>
        </xdr:cNvPr>
        <xdr:cNvSpPr/>
      </xdr:nvSpPr>
      <xdr:spPr>
        <a:xfrm>
          <a:off x="17162780" y="1793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622" name="フローチャート: 判断 621">
          <a:extLst>
            <a:ext uri="{FF2B5EF4-FFF2-40B4-BE49-F238E27FC236}">
              <a16:creationId xmlns:a16="http://schemas.microsoft.com/office/drawing/2014/main" id="{3DAE3E9C-F6E0-4DFA-90A1-FE5D6C9D00A3}"/>
            </a:ext>
          </a:extLst>
        </xdr:cNvPr>
        <xdr:cNvSpPr/>
      </xdr:nvSpPr>
      <xdr:spPr>
        <a:xfrm>
          <a:off x="16388080" y="1792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FFB24F68-43B4-4857-812F-C4DDB8982ED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277EBFD7-51C6-411E-8CB5-1F37A0BB98F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102DAB15-60B8-44A8-9BE6-5ACF9F84B8F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E0F2168C-D0FB-41F7-A5DE-F890B4A613C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CB731029-1775-4DC8-8C07-D864AAD28D0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xdr:rowOff>
    </xdr:from>
    <xdr:to>
      <xdr:col>116</xdr:col>
      <xdr:colOff>114300</xdr:colOff>
      <xdr:row>108</xdr:row>
      <xdr:rowOff>115570</xdr:rowOff>
    </xdr:to>
    <xdr:sp macro="" textlink="">
      <xdr:nvSpPr>
        <xdr:cNvPr id="628" name="楕円 627">
          <a:extLst>
            <a:ext uri="{FF2B5EF4-FFF2-40B4-BE49-F238E27FC236}">
              <a16:creationId xmlns:a16="http://schemas.microsoft.com/office/drawing/2014/main" id="{EDD70887-1380-476F-9928-1E412B48D035}"/>
            </a:ext>
          </a:extLst>
        </xdr:cNvPr>
        <xdr:cNvSpPr/>
      </xdr:nvSpPr>
      <xdr:spPr>
        <a:xfrm>
          <a:off x="1945894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163847</xdr:rowOff>
    </xdr:from>
    <xdr:ext cx="469744" cy="259045"/>
    <xdr:sp macro="" textlink="">
      <xdr:nvSpPr>
        <xdr:cNvPr id="629" name="【公民館】&#10;一人当たり面積該当値テキスト">
          <a:extLst>
            <a:ext uri="{FF2B5EF4-FFF2-40B4-BE49-F238E27FC236}">
              <a16:creationId xmlns:a16="http://schemas.microsoft.com/office/drawing/2014/main" id="{2F45D54E-9311-4F84-8D78-2D5395F7B11F}"/>
            </a:ext>
          </a:extLst>
        </xdr:cNvPr>
        <xdr:cNvSpPr txBox="1"/>
      </xdr:nvSpPr>
      <xdr:spPr>
        <a:xfrm>
          <a:off x="1954784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xdr:rowOff>
    </xdr:from>
    <xdr:to>
      <xdr:col>112</xdr:col>
      <xdr:colOff>38100</xdr:colOff>
      <xdr:row>108</xdr:row>
      <xdr:rowOff>115570</xdr:rowOff>
    </xdr:to>
    <xdr:sp macro="" textlink="">
      <xdr:nvSpPr>
        <xdr:cNvPr id="630" name="楕円 629">
          <a:extLst>
            <a:ext uri="{FF2B5EF4-FFF2-40B4-BE49-F238E27FC236}">
              <a16:creationId xmlns:a16="http://schemas.microsoft.com/office/drawing/2014/main" id="{5F25DB9B-A270-4673-9600-57BC6723D902}"/>
            </a:ext>
          </a:extLst>
        </xdr:cNvPr>
        <xdr:cNvSpPr/>
      </xdr:nvSpPr>
      <xdr:spPr>
        <a:xfrm>
          <a:off x="18735040" y="18119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64770</xdr:rowOff>
    </xdr:from>
    <xdr:to>
      <xdr:col>116</xdr:col>
      <xdr:colOff>63500</xdr:colOff>
      <xdr:row>108</xdr:row>
      <xdr:rowOff>64770</xdr:rowOff>
    </xdr:to>
    <xdr:cxnSp macro="">
      <xdr:nvCxnSpPr>
        <xdr:cNvPr id="631" name="直線コネクタ 630">
          <a:extLst>
            <a:ext uri="{FF2B5EF4-FFF2-40B4-BE49-F238E27FC236}">
              <a16:creationId xmlns:a16="http://schemas.microsoft.com/office/drawing/2014/main" id="{71299F12-F40A-4C30-8EAC-D3E40D6DF34F}"/>
            </a:ext>
          </a:extLst>
        </xdr:cNvPr>
        <xdr:cNvCxnSpPr/>
      </xdr:nvCxnSpPr>
      <xdr:spPr>
        <a:xfrm>
          <a:off x="18778220" y="181698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17236</xdr:rowOff>
    </xdr:from>
    <xdr:to>
      <xdr:col>107</xdr:col>
      <xdr:colOff>101600</xdr:colOff>
      <xdr:row>108</xdr:row>
      <xdr:rowOff>118836</xdr:rowOff>
    </xdr:to>
    <xdr:sp macro="" textlink="">
      <xdr:nvSpPr>
        <xdr:cNvPr id="632" name="楕円 631">
          <a:extLst>
            <a:ext uri="{FF2B5EF4-FFF2-40B4-BE49-F238E27FC236}">
              <a16:creationId xmlns:a16="http://schemas.microsoft.com/office/drawing/2014/main" id="{0FBCECB2-FDF1-4314-9388-19C0A9116D6C}"/>
            </a:ext>
          </a:extLst>
        </xdr:cNvPr>
        <xdr:cNvSpPr/>
      </xdr:nvSpPr>
      <xdr:spPr>
        <a:xfrm>
          <a:off x="1793748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64770</xdr:rowOff>
    </xdr:from>
    <xdr:to>
      <xdr:col>111</xdr:col>
      <xdr:colOff>177800</xdr:colOff>
      <xdr:row>108</xdr:row>
      <xdr:rowOff>68036</xdr:rowOff>
    </xdr:to>
    <xdr:cxnSp macro="">
      <xdr:nvCxnSpPr>
        <xdr:cNvPr id="633" name="直線コネクタ 632">
          <a:extLst>
            <a:ext uri="{FF2B5EF4-FFF2-40B4-BE49-F238E27FC236}">
              <a16:creationId xmlns:a16="http://schemas.microsoft.com/office/drawing/2014/main" id="{CAC88E84-D942-4B54-B479-53BCD08F4D8F}"/>
            </a:ext>
          </a:extLst>
        </xdr:cNvPr>
        <xdr:cNvCxnSpPr/>
      </xdr:nvCxnSpPr>
      <xdr:spPr>
        <a:xfrm flipV="1">
          <a:off x="17988280" y="1816989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17236</xdr:rowOff>
    </xdr:from>
    <xdr:to>
      <xdr:col>102</xdr:col>
      <xdr:colOff>165100</xdr:colOff>
      <xdr:row>108</xdr:row>
      <xdr:rowOff>118836</xdr:rowOff>
    </xdr:to>
    <xdr:sp macro="" textlink="">
      <xdr:nvSpPr>
        <xdr:cNvPr id="634" name="楕円 633">
          <a:extLst>
            <a:ext uri="{FF2B5EF4-FFF2-40B4-BE49-F238E27FC236}">
              <a16:creationId xmlns:a16="http://schemas.microsoft.com/office/drawing/2014/main" id="{3A5CA098-F29F-424E-B059-EC2EB8029FF4}"/>
            </a:ext>
          </a:extLst>
        </xdr:cNvPr>
        <xdr:cNvSpPr/>
      </xdr:nvSpPr>
      <xdr:spPr>
        <a:xfrm>
          <a:off x="1716278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68036</xdr:rowOff>
    </xdr:from>
    <xdr:to>
      <xdr:col>107</xdr:col>
      <xdr:colOff>50800</xdr:colOff>
      <xdr:row>108</xdr:row>
      <xdr:rowOff>68036</xdr:rowOff>
    </xdr:to>
    <xdr:cxnSp macro="">
      <xdr:nvCxnSpPr>
        <xdr:cNvPr id="635" name="直線コネクタ 634">
          <a:extLst>
            <a:ext uri="{FF2B5EF4-FFF2-40B4-BE49-F238E27FC236}">
              <a16:creationId xmlns:a16="http://schemas.microsoft.com/office/drawing/2014/main" id="{644C35EE-D4A8-4362-9A0D-AB03A59A5718}"/>
            </a:ext>
          </a:extLst>
        </xdr:cNvPr>
        <xdr:cNvCxnSpPr/>
      </xdr:nvCxnSpPr>
      <xdr:spPr>
        <a:xfrm>
          <a:off x="17213580" y="1817315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18869</xdr:rowOff>
    </xdr:from>
    <xdr:to>
      <xdr:col>98</xdr:col>
      <xdr:colOff>38100</xdr:colOff>
      <xdr:row>108</xdr:row>
      <xdr:rowOff>120469</xdr:rowOff>
    </xdr:to>
    <xdr:sp macro="" textlink="">
      <xdr:nvSpPr>
        <xdr:cNvPr id="636" name="楕円 635">
          <a:extLst>
            <a:ext uri="{FF2B5EF4-FFF2-40B4-BE49-F238E27FC236}">
              <a16:creationId xmlns:a16="http://schemas.microsoft.com/office/drawing/2014/main" id="{847E137E-07C1-4916-9CB8-E280CE26E9EA}"/>
            </a:ext>
          </a:extLst>
        </xdr:cNvPr>
        <xdr:cNvSpPr/>
      </xdr:nvSpPr>
      <xdr:spPr>
        <a:xfrm>
          <a:off x="16388080" y="18123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68036</xdr:rowOff>
    </xdr:from>
    <xdr:to>
      <xdr:col>102</xdr:col>
      <xdr:colOff>114300</xdr:colOff>
      <xdr:row>108</xdr:row>
      <xdr:rowOff>69669</xdr:rowOff>
    </xdr:to>
    <xdr:cxnSp macro="">
      <xdr:nvCxnSpPr>
        <xdr:cNvPr id="637" name="直線コネクタ 636">
          <a:extLst>
            <a:ext uri="{FF2B5EF4-FFF2-40B4-BE49-F238E27FC236}">
              <a16:creationId xmlns:a16="http://schemas.microsoft.com/office/drawing/2014/main" id="{BF82CB8C-0324-4197-8711-FBAA23C0270A}"/>
            </a:ext>
          </a:extLst>
        </xdr:cNvPr>
        <xdr:cNvCxnSpPr/>
      </xdr:nvCxnSpPr>
      <xdr:spPr>
        <a:xfrm flipV="1">
          <a:off x="16431260" y="18173156"/>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638" name="n_1aveValue【公民館】&#10;一人当たり面積">
          <a:extLst>
            <a:ext uri="{FF2B5EF4-FFF2-40B4-BE49-F238E27FC236}">
              <a16:creationId xmlns:a16="http://schemas.microsoft.com/office/drawing/2014/main" id="{142DFACC-0821-4DA5-BC03-28AB6EFDD199}"/>
            </a:ext>
          </a:extLst>
        </xdr:cNvPr>
        <xdr:cNvSpPr txBox="1"/>
      </xdr:nvSpPr>
      <xdr:spPr>
        <a:xfrm>
          <a:off x="185611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639" name="n_2aveValue【公民館】&#10;一人当たり面積">
          <a:extLst>
            <a:ext uri="{FF2B5EF4-FFF2-40B4-BE49-F238E27FC236}">
              <a16:creationId xmlns:a16="http://schemas.microsoft.com/office/drawing/2014/main" id="{549BFE6D-8045-4D97-A81C-9F3613C4C82C}"/>
            </a:ext>
          </a:extLst>
        </xdr:cNvPr>
        <xdr:cNvSpPr txBox="1"/>
      </xdr:nvSpPr>
      <xdr:spPr>
        <a:xfrm>
          <a:off x="1777626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640" name="n_3aveValue【公民館】&#10;一人当たり面積">
          <a:extLst>
            <a:ext uri="{FF2B5EF4-FFF2-40B4-BE49-F238E27FC236}">
              <a16:creationId xmlns:a16="http://schemas.microsoft.com/office/drawing/2014/main" id="{E9889C55-4D4D-4CD9-8DD2-84F7BD101CB8}"/>
            </a:ext>
          </a:extLst>
        </xdr:cNvPr>
        <xdr:cNvSpPr txBox="1"/>
      </xdr:nvSpPr>
      <xdr:spPr>
        <a:xfrm>
          <a:off x="1700156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641" name="n_4aveValue【公民館】&#10;一人当たり面積">
          <a:extLst>
            <a:ext uri="{FF2B5EF4-FFF2-40B4-BE49-F238E27FC236}">
              <a16:creationId xmlns:a16="http://schemas.microsoft.com/office/drawing/2014/main" id="{CEA502C2-75CE-448B-A546-7BE1F90FDE24}"/>
            </a:ext>
          </a:extLst>
        </xdr:cNvPr>
        <xdr:cNvSpPr txBox="1"/>
      </xdr:nvSpPr>
      <xdr:spPr>
        <a:xfrm>
          <a:off x="1622686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106697</xdr:rowOff>
    </xdr:from>
    <xdr:ext cx="469744" cy="259045"/>
    <xdr:sp macro="" textlink="">
      <xdr:nvSpPr>
        <xdr:cNvPr id="642" name="n_1mainValue【公民館】&#10;一人当たり面積">
          <a:extLst>
            <a:ext uri="{FF2B5EF4-FFF2-40B4-BE49-F238E27FC236}">
              <a16:creationId xmlns:a16="http://schemas.microsoft.com/office/drawing/2014/main" id="{1D3F00F1-2CEE-4B04-BB77-6925841AD5A0}"/>
            </a:ext>
          </a:extLst>
        </xdr:cNvPr>
        <xdr:cNvSpPr txBox="1"/>
      </xdr:nvSpPr>
      <xdr:spPr>
        <a:xfrm>
          <a:off x="18561127" y="1821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109963</xdr:rowOff>
    </xdr:from>
    <xdr:ext cx="469744" cy="259045"/>
    <xdr:sp macro="" textlink="">
      <xdr:nvSpPr>
        <xdr:cNvPr id="643" name="n_2mainValue【公民館】&#10;一人当たり面積">
          <a:extLst>
            <a:ext uri="{FF2B5EF4-FFF2-40B4-BE49-F238E27FC236}">
              <a16:creationId xmlns:a16="http://schemas.microsoft.com/office/drawing/2014/main" id="{89F21E4C-CE2B-4920-9B45-72E75F922F3B}"/>
            </a:ext>
          </a:extLst>
        </xdr:cNvPr>
        <xdr:cNvSpPr txBox="1"/>
      </xdr:nvSpPr>
      <xdr:spPr>
        <a:xfrm>
          <a:off x="17776267" y="182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109963</xdr:rowOff>
    </xdr:from>
    <xdr:ext cx="469744" cy="259045"/>
    <xdr:sp macro="" textlink="">
      <xdr:nvSpPr>
        <xdr:cNvPr id="644" name="n_3mainValue【公民館】&#10;一人当たり面積">
          <a:extLst>
            <a:ext uri="{FF2B5EF4-FFF2-40B4-BE49-F238E27FC236}">
              <a16:creationId xmlns:a16="http://schemas.microsoft.com/office/drawing/2014/main" id="{65EA0E71-8A41-43D9-AAF4-B73E81784D2B}"/>
            </a:ext>
          </a:extLst>
        </xdr:cNvPr>
        <xdr:cNvSpPr txBox="1"/>
      </xdr:nvSpPr>
      <xdr:spPr>
        <a:xfrm>
          <a:off x="17001567" y="182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111596</xdr:rowOff>
    </xdr:from>
    <xdr:ext cx="469744" cy="259045"/>
    <xdr:sp macro="" textlink="">
      <xdr:nvSpPr>
        <xdr:cNvPr id="645" name="n_4mainValue【公民館】&#10;一人当たり面積">
          <a:extLst>
            <a:ext uri="{FF2B5EF4-FFF2-40B4-BE49-F238E27FC236}">
              <a16:creationId xmlns:a16="http://schemas.microsoft.com/office/drawing/2014/main" id="{FDD2256E-39CE-42A0-8ED8-992233F43988}"/>
            </a:ext>
          </a:extLst>
        </xdr:cNvPr>
        <xdr:cNvSpPr txBox="1"/>
      </xdr:nvSpPr>
      <xdr:spPr>
        <a:xfrm>
          <a:off x="16226867" y="1821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6" name="正方形/長方形 645">
          <a:extLst>
            <a:ext uri="{FF2B5EF4-FFF2-40B4-BE49-F238E27FC236}">
              <a16:creationId xmlns:a16="http://schemas.microsoft.com/office/drawing/2014/main" id="{BA049445-3AD1-4B96-8257-5A513C388E1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7" name="正方形/長方形 646">
          <a:extLst>
            <a:ext uri="{FF2B5EF4-FFF2-40B4-BE49-F238E27FC236}">
              <a16:creationId xmlns:a16="http://schemas.microsoft.com/office/drawing/2014/main" id="{12A89971-96F8-4679-8A47-087BE815A08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8" name="テキスト ボックス 647">
          <a:extLst>
            <a:ext uri="{FF2B5EF4-FFF2-40B4-BE49-F238E27FC236}">
              <a16:creationId xmlns:a16="http://schemas.microsoft.com/office/drawing/2014/main" id="{4342E841-5236-4696-83D9-79DF4408924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の観点から投資的経費や予算規模の抑制等を実施した結果、道路、橋りょう・トンネル等のインフラ資産、また学校施設、公民館等の事業用資産において、一人当たりの延長や面積が類似団体を下回る状況となっている。これは、将来の施設更新時における財政負担リスクを軽減する一方で、量的な側面において適正な行政サービスの提供が確保されないリスクも考えられる。したがって、今後も環境や住民ニーズの変化に応じた施設整備の在り方について、検討を進めていく必要がある。</a:t>
          </a:r>
        </a:p>
        <a:p>
          <a:r>
            <a:rPr kumimoji="1" lang="ja-JP" altLang="en-US" sz="1300">
              <a:latin typeface="ＭＳ Ｐゴシック" panose="020B0600070205080204" pitchFamily="50" charset="-128"/>
              <a:ea typeface="ＭＳ Ｐゴシック" panose="020B0600070205080204" pitchFamily="50" charset="-128"/>
            </a:rPr>
            <a:t>　施設類型別にみると認定こども園・幼稚園・保育所については、有形固定資産減価償却率が類似団体よりも低い水準にある。これは令和元年度に幼保連携型認定こども園を新しく設置したためである。維持管理にかかる経費の増加に留意しつつ、引き続き、子育て環境の整備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463301-4D79-439A-A5EE-088597A83D4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D7B113-2690-41C0-9A3F-14520EB9196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493649-32D8-46FD-8DB8-B76A7956740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8B4DAB-83D2-4F5E-9741-FEA3DF9ECA7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88545C-0C4B-495B-B8B2-88B1BCE6D8E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7619B4-8635-4F45-BB90-A74B611243B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D15725-B6CB-44D6-A691-D2A6C893E9B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B6E7D6-4102-4386-BBA5-988273F0676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C7FCDE-D53C-49C4-AFD0-415F6269157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77052E-B1E3-482F-8038-8C0062DE9D9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14,995
14,832
25.26
6,795,188
6,504,827
275,225
4,302,094
5,700,845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0F4E5D9-DA1B-4029-8901-E84E1FCE6D9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A0CB66-C520-48AE-9916-08832A6B393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3CDA66-34FD-4EF9-A5C1-A5ED8DF9BCF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83B42E-F76F-4EB1-A48E-354CB3F88FB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31CB92-9748-40E3-B568-AB358BAABBD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293797F-816C-4793-A573-21E14459113D}"/>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3190B9-B8DD-46A7-8EE2-41E00CD222A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024128-22A6-4236-AADE-5B5E9A73A3B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7DDD4F-96CD-4CA0-A923-F675BD92555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53FE2B-1A2A-457A-B624-5C39150D91A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D1087C-BB09-48D4-9B7A-E072481A4D1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0CEFCA-45FB-4C1E-9B47-269DC83CC95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AAF81F-5B2F-4C1C-8ABF-B051EA2E483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5C5F85-730E-4946-A0C0-F68F2C63EB2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3F35E9-A9E9-4C66-AB82-C39F18793F5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2A5C0D-2F1F-47DE-A9F4-927ED6271B4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87E6F3-45A5-4B51-A78C-047E77260ED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E0FB5E-D708-4215-89FE-D8FD2C5A9C7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691DFE-CC3C-435F-8459-7B203883F33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669E20-A8DC-42FE-BFF5-FDB29B5926D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042BC3-7287-4841-9B56-484104013A1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5DAB2B-617F-422B-8D40-7240076DCEA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2C8347-2E3F-4E82-85C5-EC7F2395E90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20F7F5-33DD-4DFF-A2A4-0131121A15B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38589B-2A0F-4A99-83F0-968564E9D2C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6AE323-B2E7-49F7-BBC3-F350C73F1CF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C9917D-6510-4928-83E5-2ED5CF9287A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7A7A16-68C0-4EEA-9467-D8E991195DB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03B3D5-4BAA-4748-9DB9-579018E6BEF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170851-62C8-4550-B393-FDEAB0C53D7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6DFF9FF-FF04-43E1-9214-AC801C9E604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3B9E68-E9BF-4828-B302-CE21DF69918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D4A9CDD-E8C3-44E2-ACDC-BD98A11F30F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AB249A5-F58B-4475-B508-096967B9929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F5BD7B2-9103-482B-9766-B21D717B016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F24860E-FDC7-40B8-AFB0-69D6A516288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9EA09CA-67D3-477C-9E77-F405CBC1534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8B0FBDB-79B0-43BA-A386-7699E16A73A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ACA489A-4C3A-40D7-8C97-A6D1B382B62F}"/>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909AA40-9322-497F-B14B-EBD9B52CA53D}"/>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71CE9FB-B01A-4ACC-BA28-57C1FDFAAF5E}"/>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3E6B728-1567-4A4D-A4D8-BD3C2E1E971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A63D6BF-C308-4685-82C2-4A43B5F0D7F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BC90398-8768-492B-B608-BF1B78E1F96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6F91C18-1393-4912-A9B8-D0B7BF9786D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0070DDC-5D69-447E-B50F-2B4F9E8E176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DBE59F5-4B8F-4F44-9867-8F6CC39FEEAA}"/>
            </a:ext>
          </a:extLst>
        </xdr:cNvPr>
        <xdr:cNvCxnSpPr/>
      </xdr:nvCxnSpPr>
      <xdr:spPr>
        <a:xfrm flipV="1">
          <a:off x="4086225" y="5700849"/>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1108500-06D9-4F36-BD03-0EB39AB1AD42}"/>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65418EB-A2F5-46FB-AE49-F8E2E95E8A56}"/>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D6148C45-F247-419E-B5E8-1FCF1FB3A37C}"/>
            </a:ext>
          </a:extLst>
        </xdr:cNvPr>
        <xdr:cNvSpPr txBox="1"/>
      </xdr:nvSpPr>
      <xdr:spPr>
        <a:xfrm>
          <a:off x="4124960" y="548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7D2ADE2B-5C9B-41FE-8486-1B8876699A93}"/>
            </a:ext>
          </a:extLst>
        </xdr:cNvPr>
        <xdr:cNvCxnSpPr/>
      </xdr:nvCxnSpPr>
      <xdr:spPr>
        <a:xfrm>
          <a:off x="4020820" y="5700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a:extLst>
            <a:ext uri="{FF2B5EF4-FFF2-40B4-BE49-F238E27FC236}">
              <a16:creationId xmlns:a16="http://schemas.microsoft.com/office/drawing/2014/main" id="{81A0DEE8-D889-45EB-B603-9E41194065E1}"/>
            </a:ext>
          </a:extLst>
        </xdr:cNvPr>
        <xdr:cNvSpPr txBox="1"/>
      </xdr:nvSpPr>
      <xdr:spPr>
        <a:xfrm>
          <a:off x="412496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37A2947C-D07D-4C8E-8C42-B4334776E3B3}"/>
            </a:ext>
          </a:extLst>
        </xdr:cNvPr>
        <xdr:cNvSpPr/>
      </xdr:nvSpPr>
      <xdr:spPr>
        <a:xfrm>
          <a:off x="403606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44C4212E-39A4-4641-87D1-E9102ECD34E6}"/>
            </a:ext>
          </a:extLst>
        </xdr:cNvPr>
        <xdr:cNvSpPr/>
      </xdr:nvSpPr>
      <xdr:spPr>
        <a:xfrm>
          <a:off x="3312160" y="6309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8F32DD64-6C81-45DA-8D17-BD98BD5D2020}"/>
            </a:ext>
          </a:extLst>
        </xdr:cNvPr>
        <xdr:cNvSpPr/>
      </xdr:nvSpPr>
      <xdr:spPr>
        <a:xfrm>
          <a:off x="2514600" y="631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60F2A2CD-B693-41EB-88BE-FC8CDE538BF2}"/>
            </a:ext>
          </a:extLst>
        </xdr:cNvPr>
        <xdr:cNvSpPr/>
      </xdr:nvSpPr>
      <xdr:spPr>
        <a:xfrm>
          <a:off x="1739900" y="62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75567B36-ACDC-4555-81FB-86ABF35E7B96}"/>
            </a:ext>
          </a:extLst>
        </xdr:cNvPr>
        <xdr:cNvSpPr/>
      </xdr:nvSpPr>
      <xdr:spPr>
        <a:xfrm>
          <a:off x="965200" y="6215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7EB4A2-5183-4259-A54D-E527890D495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CAC665-517B-436E-B24D-A8EC7CF7FDD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932B29-D7A1-4872-8FD1-B3175C51570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C9056E0-E2BB-4049-A2C4-381297206E2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9522882-4C21-4F1A-AD6E-94374B11528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160927</xdr:rowOff>
    </xdr:from>
    <xdr:to>
      <xdr:col>24</xdr:col>
      <xdr:colOff>114300</xdr:colOff>
      <xdr:row>38</xdr:row>
      <xdr:rowOff>91077</xdr:rowOff>
    </xdr:to>
    <xdr:sp macro="" textlink="">
      <xdr:nvSpPr>
        <xdr:cNvPr id="74" name="楕円 73">
          <a:extLst>
            <a:ext uri="{FF2B5EF4-FFF2-40B4-BE49-F238E27FC236}">
              <a16:creationId xmlns:a16="http://schemas.microsoft.com/office/drawing/2014/main" id="{C10834CE-B536-4B6F-B9F0-E4C0CEF00891}"/>
            </a:ext>
          </a:extLst>
        </xdr:cNvPr>
        <xdr:cNvSpPr/>
      </xdr:nvSpPr>
      <xdr:spPr>
        <a:xfrm>
          <a:off x="4036060" y="6363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139354</xdr:rowOff>
    </xdr:from>
    <xdr:ext cx="405111" cy="259045"/>
    <xdr:sp macro="" textlink="">
      <xdr:nvSpPr>
        <xdr:cNvPr id="75" name="【図書館】&#10;有形固定資産減価償却率該当値テキスト">
          <a:extLst>
            <a:ext uri="{FF2B5EF4-FFF2-40B4-BE49-F238E27FC236}">
              <a16:creationId xmlns:a16="http://schemas.microsoft.com/office/drawing/2014/main" id="{89F52E87-4395-4179-AECE-959032EFB1DE}"/>
            </a:ext>
          </a:extLst>
        </xdr:cNvPr>
        <xdr:cNvSpPr txBox="1"/>
      </xdr:nvSpPr>
      <xdr:spPr>
        <a:xfrm>
          <a:off x="4124960" y="634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125004</xdr:rowOff>
    </xdr:from>
    <xdr:to>
      <xdr:col>20</xdr:col>
      <xdr:colOff>38100</xdr:colOff>
      <xdr:row>38</xdr:row>
      <xdr:rowOff>55155</xdr:rowOff>
    </xdr:to>
    <xdr:sp macro="" textlink="">
      <xdr:nvSpPr>
        <xdr:cNvPr id="76" name="楕円 75">
          <a:extLst>
            <a:ext uri="{FF2B5EF4-FFF2-40B4-BE49-F238E27FC236}">
              <a16:creationId xmlns:a16="http://schemas.microsoft.com/office/drawing/2014/main" id="{186A0AF6-C857-4467-A878-B1B21799A38A}"/>
            </a:ext>
          </a:extLst>
        </xdr:cNvPr>
        <xdr:cNvSpPr/>
      </xdr:nvSpPr>
      <xdr:spPr>
        <a:xfrm>
          <a:off x="3312160" y="632768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40277</xdr:rowOff>
    </xdr:to>
    <xdr:cxnSp macro="">
      <xdr:nvCxnSpPr>
        <xdr:cNvPr id="77" name="直線コネクタ 76">
          <a:extLst>
            <a:ext uri="{FF2B5EF4-FFF2-40B4-BE49-F238E27FC236}">
              <a16:creationId xmlns:a16="http://schemas.microsoft.com/office/drawing/2014/main" id="{6D66257C-CA40-4903-B0D8-9A29A39980D3}"/>
            </a:ext>
          </a:extLst>
        </xdr:cNvPr>
        <xdr:cNvCxnSpPr/>
      </xdr:nvCxnSpPr>
      <xdr:spPr>
        <a:xfrm>
          <a:off x="3355340" y="6374674"/>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138067</xdr:rowOff>
    </xdr:from>
    <xdr:to>
      <xdr:col>15</xdr:col>
      <xdr:colOff>101600</xdr:colOff>
      <xdr:row>38</xdr:row>
      <xdr:rowOff>68218</xdr:rowOff>
    </xdr:to>
    <xdr:sp macro="" textlink="">
      <xdr:nvSpPr>
        <xdr:cNvPr id="78" name="楕円 77">
          <a:extLst>
            <a:ext uri="{FF2B5EF4-FFF2-40B4-BE49-F238E27FC236}">
              <a16:creationId xmlns:a16="http://schemas.microsoft.com/office/drawing/2014/main" id="{BE24222B-F9ED-4A81-B3BE-4CAFE4B91427}"/>
            </a:ext>
          </a:extLst>
        </xdr:cNvPr>
        <xdr:cNvSpPr/>
      </xdr:nvSpPr>
      <xdr:spPr>
        <a:xfrm>
          <a:off x="2514600" y="634074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17417</xdr:rowOff>
    </xdr:to>
    <xdr:cxnSp macro="">
      <xdr:nvCxnSpPr>
        <xdr:cNvPr id="79" name="直線コネクタ 78">
          <a:extLst>
            <a:ext uri="{FF2B5EF4-FFF2-40B4-BE49-F238E27FC236}">
              <a16:creationId xmlns:a16="http://schemas.microsoft.com/office/drawing/2014/main" id="{566BC422-593A-4E3F-A5F8-1EAB094DB80C}"/>
            </a:ext>
          </a:extLst>
        </xdr:cNvPr>
        <xdr:cNvCxnSpPr/>
      </xdr:nvCxnSpPr>
      <xdr:spPr>
        <a:xfrm flipV="1">
          <a:off x="2565400" y="6374674"/>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80" name="楕円 79">
          <a:extLst>
            <a:ext uri="{FF2B5EF4-FFF2-40B4-BE49-F238E27FC236}">
              <a16:creationId xmlns:a16="http://schemas.microsoft.com/office/drawing/2014/main" id="{E1FD2E1D-C996-4A90-97AE-DD937393E895}"/>
            </a:ext>
          </a:extLst>
        </xdr:cNvPr>
        <xdr:cNvSpPr/>
      </xdr:nvSpPr>
      <xdr:spPr>
        <a:xfrm>
          <a:off x="173990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17417</xdr:rowOff>
    </xdr:to>
    <xdr:cxnSp macro="">
      <xdr:nvCxnSpPr>
        <xdr:cNvPr id="81" name="直線コネクタ 80">
          <a:extLst>
            <a:ext uri="{FF2B5EF4-FFF2-40B4-BE49-F238E27FC236}">
              <a16:creationId xmlns:a16="http://schemas.microsoft.com/office/drawing/2014/main" id="{F90BA0AB-46AE-4A02-9B8F-9301B7239931}"/>
            </a:ext>
          </a:extLst>
        </xdr:cNvPr>
        <xdr:cNvCxnSpPr/>
      </xdr:nvCxnSpPr>
      <xdr:spPr>
        <a:xfrm>
          <a:off x="1790700" y="6358890"/>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72753</xdr:rowOff>
    </xdr:from>
    <xdr:to>
      <xdr:col>6</xdr:col>
      <xdr:colOff>38100</xdr:colOff>
      <xdr:row>38</xdr:row>
      <xdr:rowOff>2903</xdr:rowOff>
    </xdr:to>
    <xdr:sp macro="" textlink="">
      <xdr:nvSpPr>
        <xdr:cNvPr id="82" name="楕円 81">
          <a:extLst>
            <a:ext uri="{FF2B5EF4-FFF2-40B4-BE49-F238E27FC236}">
              <a16:creationId xmlns:a16="http://schemas.microsoft.com/office/drawing/2014/main" id="{80DCA0B7-8FC6-4240-951E-A60C0D596A9F}"/>
            </a:ext>
          </a:extLst>
        </xdr:cNvPr>
        <xdr:cNvSpPr/>
      </xdr:nvSpPr>
      <xdr:spPr>
        <a:xfrm>
          <a:off x="965200" y="6275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123553</xdr:rowOff>
    </xdr:from>
    <xdr:to>
      <xdr:col>10</xdr:col>
      <xdr:colOff>114300</xdr:colOff>
      <xdr:row>37</xdr:row>
      <xdr:rowOff>156210</xdr:rowOff>
    </xdr:to>
    <xdr:cxnSp macro="">
      <xdr:nvCxnSpPr>
        <xdr:cNvPr id="83" name="直線コネクタ 82">
          <a:extLst>
            <a:ext uri="{FF2B5EF4-FFF2-40B4-BE49-F238E27FC236}">
              <a16:creationId xmlns:a16="http://schemas.microsoft.com/office/drawing/2014/main" id="{8EF14C46-3A21-4E2B-B524-F5B6A31C67F6}"/>
            </a:ext>
          </a:extLst>
        </xdr:cNvPr>
        <xdr:cNvCxnSpPr/>
      </xdr:nvCxnSpPr>
      <xdr:spPr>
        <a:xfrm>
          <a:off x="1008380" y="632623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4" name="n_1aveValue【図書館】&#10;有形固定資産減価償却率">
          <a:extLst>
            <a:ext uri="{FF2B5EF4-FFF2-40B4-BE49-F238E27FC236}">
              <a16:creationId xmlns:a16="http://schemas.microsoft.com/office/drawing/2014/main" id="{213CE74A-F353-4FA6-83F3-4A935B526C75}"/>
            </a:ext>
          </a:extLst>
        </xdr:cNvPr>
        <xdr:cNvSpPr txBox="1"/>
      </xdr:nvSpPr>
      <xdr:spPr>
        <a:xfrm>
          <a:off x="317056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a:extLst>
            <a:ext uri="{FF2B5EF4-FFF2-40B4-BE49-F238E27FC236}">
              <a16:creationId xmlns:a16="http://schemas.microsoft.com/office/drawing/2014/main" id="{B0923324-BB95-465F-BC9A-1767A20C8D83}"/>
            </a:ext>
          </a:extLst>
        </xdr:cNvPr>
        <xdr:cNvSpPr txBox="1"/>
      </xdr:nvSpPr>
      <xdr:spPr>
        <a:xfrm>
          <a:off x="238570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108A0A65-F805-4655-A6C5-46886EECE1F0}"/>
            </a:ext>
          </a:extLst>
        </xdr:cNvPr>
        <xdr:cNvSpPr txBox="1"/>
      </xdr:nvSpPr>
      <xdr:spPr>
        <a:xfrm>
          <a:off x="1611004" y="59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38AC6B21-E66D-4D3A-A4C4-19BB21FE070C}"/>
            </a:ext>
          </a:extLst>
        </xdr:cNvPr>
        <xdr:cNvSpPr txBox="1"/>
      </xdr:nvSpPr>
      <xdr:spPr>
        <a:xfrm>
          <a:off x="83630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46281</xdr:rowOff>
    </xdr:from>
    <xdr:ext cx="405111" cy="259045"/>
    <xdr:sp macro="" textlink="">
      <xdr:nvSpPr>
        <xdr:cNvPr id="88" name="n_1mainValue【図書館】&#10;有形固定資産減価償却率">
          <a:extLst>
            <a:ext uri="{FF2B5EF4-FFF2-40B4-BE49-F238E27FC236}">
              <a16:creationId xmlns:a16="http://schemas.microsoft.com/office/drawing/2014/main" id="{FFC18402-162B-4A76-9C15-AC0C7B311937}"/>
            </a:ext>
          </a:extLst>
        </xdr:cNvPr>
        <xdr:cNvSpPr txBox="1"/>
      </xdr:nvSpPr>
      <xdr:spPr>
        <a:xfrm>
          <a:off x="317056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59344</xdr:rowOff>
    </xdr:from>
    <xdr:ext cx="405111" cy="259045"/>
    <xdr:sp macro="" textlink="">
      <xdr:nvSpPr>
        <xdr:cNvPr id="89" name="n_2mainValue【図書館】&#10;有形固定資産減価償却率">
          <a:extLst>
            <a:ext uri="{FF2B5EF4-FFF2-40B4-BE49-F238E27FC236}">
              <a16:creationId xmlns:a16="http://schemas.microsoft.com/office/drawing/2014/main" id="{027024C5-8552-4975-ACBF-866E9153D6F2}"/>
            </a:ext>
          </a:extLst>
        </xdr:cNvPr>
        <xdr:cNvSpPr txBox="1"/>
      </xdr:nvSpPr>
      <xdr:spPr>
        <a:xfrm>
          <a:off x="2385704"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90" name="n_3mainValue【図書館】&#10;有形固定資産減価償却率">
          <a:extLst>
            <a:ext uri="{FF2B5EF4-FFF2-40B4-BE49-F238E27FC236}">
              <a16:creationId xmlns:a16="http://schemas.microsoft.com/office/drawing/2014/main" id="{D1DEB95B-F19E-4F01-BD1A-5B1880F44A1C}"/>
            </a:ext>
          </a:extLst>
        </xdr:cNvPr>
        <xdr:cNvSpPr txBox="1"/>
      </xdr:nvSpPr>
      <xdr:spPr>
        <a:xfrm>
          <a:off x="16110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91" name="n_4mainValue【図書館】&#10;有形固定資産減価償却率">
          <a:extLst>
            <a:ext uri="{FF2B5EF4-FFF2-40B4-BE49-F238E27FC236}">
              <a16:creationId xmlns:a16="http://schemas.microsoft.com/office/drawing/2014/main" id="{28BD4D86-E29A-4910-8C7B-B35EA01D113E}"/>
            </a:ext>
          </a:extLst>
        </xdr:cNvPr>
        <xdr:cNvSpPr txBox="1"/>
      </xdr:nvSpPr>
      <xdr:spPr>
        <a:xfrm>
          <a:off x="83630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7240316-5C6C-4FF1-8ED8-BB65353F688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D2B4082-0813-44B5-AEB6-73EAF465640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EFE4F7E-5A87-4C36-8AF1-4668B8BB16C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2738D4B-339D-457F-858A-7B9713190DB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3682EF3-75C4-44FC-A2A4-03869EC50D9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6F452FB-9A6B-4F63-8FB8-B73152AED97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0904745-DF0A-4A51-8F33-B173FEC86C1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480247F-2A52-4723-815F-5BC225B721C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D1E6725-BEB5-4B34-8727-B43BCDF976E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9C79C2B-F5B8-42EC-9921-A7015D1B65C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5198A1C-79DF-4E3D-B3BE-059C32109BEF}"/>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9904695-6F5A-4C19-80CA-5968311DCEA7}"/>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2F3747B-2459-4135-8878-4FC35B304A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B048E60D-6B00-4F9B-992D-AEDA46E6AACB}"/>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B150E36-11F9-4F5A-AA07-B33CAA2863C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7C71AD-325A-4028-BF43-2B98D0DD36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A08737B-47B3-4CBD-ADA9-574156023702}"/>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50C9842-1940-4B1D-9D79-EFE1A2E564B6}"/>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5710465-F02C-43AE-A235-0ED647B5880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D4A0B8-25F2-4492-A57E-A6AA70C9C72F}"/>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135CFDD-533C-4D40-A0F4-0B0C547A5B5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FFAC379A-F51B-4DB6-9B18-FCA5D19CD373}"/>
            </a:ext>
          </a:extLst>
        </xdr:cNvPr>
        <xdr:cNvCxnSpPr/>
      </xdr:nvCxnSpPr>
      <xdr:spPr>
        <a:xfrm flipV="1">
          <a:off x="9219565" y="591845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1CB9C61E-BFC7-400C-9FD4-B8531380AD51}"/>
            </a:ext>
          </a:extLst>
        </xdr:cNvPr>
        <xdr:cNvSpPr txBox="1"/>
      </xdr:nvSpPr>
      <xdr:spPr>
        <a:xfrm>
          <a:off x="9258300"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2AA3A579-B05B-4852-9B1A-A6FC9251E3E9}"/>
            </a:ext>
          </a:extLst>
        </xdr:cNvPr>
        <xdr:cNvCxnSpPr/>
      </xdr:nvCxnSpPr>
      <xdr:spPr>
        <a:xfrm>
          <a:off x="915416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60670C8D-BE92-4B20-AE3E-F806EB904EDB}"/>
            </a:ext>
          </a:extLst>
        </xdr:cNvPr>
        <xdr:cNvSpPr txBox="1"/>
      </xdr:nvSpPr>
      <xdr:spPr>
        <a:xfrm>
          <a:off x="9258300" y="57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B655FFCD-45CB-4960-975D-7F48E4E6FA3D}"/>
            </a:ext>
          </a:extLst>
        </xdr:cNvPr>
        <xdr:cNvCxnSpPr/>
      </xdr:nvCxnSpPr>
      <xdr:spPr>
        <a:xfrm>
          <a:off x="9154160" y="5918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8" name="【図書館】&#10;一人当たり面積平均値テキスト">
          <a:extLst>
            <a:ext uri="{FF2B5EF4-FFF2-40B4-BE49-F238E27FC236}">
              <a16:creationId xmlns:a16="http://schemas.microsoft.com/office/drawing/2014/main" id="{21FC32CD-9BE0-4A8F-A5C4-F2868991365E}"/>
            </a:ext>
          </a:extLst>
        </xdr:cNvPr>
        <xdr:cNvSpPr txBox="1"/>
      </xdr:nvSpPr>
      <xdr:spPr>
        <a:xfrm>
          <a:off x="92583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3E03EB9F-46EC-4E86-BE79-C260A7EEBE26}"/>
            </a:ext>
          </a:extLst>
        </xdr:cNvPr>
        <xdr:cNvSpPr/>
      </xdr:nvSpPr>
      <xdr:spPr>
        <a:xfrm>
          <a:off x="9192260" y="6620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AEB9AE0C-9258-4433-A408-F05416BF859A}"/>
            </a:ext>
          </a:extLst>
        </xdr:cNvPr>
        <xdr:cNvSpPr/>
      </xdr:nvSpPr>
      <xdr:spPr>
        <a:xfrm>
          <a:off x="8445500" y="662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32F13581-ABA2-4CA0-9C36-9302A9BB6357}"/>
            </a:ext>
          </a:extLst>
        </xdr:cNvPr>
        <xdr:cNvSpPr/>
      </xdr:nvSpPr>
      <xdr:spPr>
        <a:xfrm>
          <a:off x="7670800" y="6615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B7D769EF-CC5B-4643-9C83-214B9A4C658F}"/>
            </a:ext>
          </a:extLst>
        </xdr:cNvPr>
        <xdr:cNvSpPr/>
      </xdr:nvSpPr>
      <xdr:spPr>
        <a:xfrm>
          <a:off x="687324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15E60021-7B1B-4D11-A98C-182A7BBFED40}"/>
            </a:ext>
          </a:extLst>
        </xdr:cNvPr>
        <xdr:cNvSpPr/>
      </xdr:nvSpPr>
      <xdr:spPr>
        <a:xfrm>
          <a:off x="609854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BFA647F-90B0-447F-8D84-7FD71C27595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305D17-1910-4301-82A5-ADE5314E60D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4A61434-EB3E-4F1D-B1D8-41B127FD075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2D42F8-5080-4926-9F83-33E35BBF7BA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910278F-7560-4EBF-9779-C7A332FBA19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80264</xdr:rowOff>
    </xdr:from>
    <xdr:to>
      <xdr:col>55</xdr:col>
      <xdr:colOff>50800</xdr:colOff>
      <xdr:row>39</xdr:row>
      <xdr:rowOff>10414</xdr:rowOff>
    </xdr:to>
    <xdr:sp macro="" textlink="">
      <xdr:nvSpPr>
        <xdr:cNvPr id="129" name="楕円 128">
          <a:extLst>
            <a:ext uri="{FF2B5EF4-FFF2-40B4-BE49-F238E27FC236}">
              <a16:creationId xmlns:a16="http://schemas.microsoft.com/office/drawing/2014/main" id="{6910BE11-0827-4AF8-95D2-A105DFFDD37D}"/>
            </a:ext>
          </a:extLst>
        </xdr:cNvPr>
        <xdr:cNvSpPr/>
      </xdr:nvSpPr>
      <xdr:spPr>
        <a:xfrm>
          <a:off x="9192260" y="6450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103141</xdr:rowOff>
    </xdr:from>
    <xdr:ext cx="469744" cy="259045"/>
    <xdr:sp macro="" textlink="">
      <xdr:nvSpPr>
        <xdr:cNvPr id="130" name="【図書館】&#10;一人当たり面積該当値テキスト">
          <a:extLst>
            <a:ext uri="{FF2B5EF4-FFF2-40B4-BE49-F238E27FC236}">
              <a16:creationId xmlns:a16="http://schemas.microsoft.com/office/drawing/2014/main" id="{09577796-2E2E-41D5-B72C-03AB250765D9}"/>
            </a:ext>
          </a:extLst>
        </xdr:cNvPr>
        <xdr:cNvSpPr txBox="1"/>
      </xdr:nvSpPr>
      <xdr:spPr>
        <a:xfrm>
          <a:off x="9258300"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84836</xdr:rowOff>
    </xdr:from>
    <xdr:to>
      <xdr:col>50</xdr:col>
      <xdr:colOff>165100</xdr:colOff>
      <xdr:row>39</xdr:row>
      <xdr:rowOff>14986</xdr:rowOff>
    </xdr:to>
    <xdr:sp macro="" textlink="">
      <xdr:nvSpPr>
        <xdr:cNvPr id="131" name="楕円 130">
          <a:extLst>
            <a:ext uri="{FF2B5EF4-FFF2-40B4-BE49-F238E27FC236}">
              <a16:creationId xmlns:a16="http://schemas.microsoft.com/office/drawing/2014/main" id="{5E554F89-1C61-495F-9F35-25F1CCDBD70B}"/>
            </a:ext>
          </a:extLst>
        </xdr:cNvPr>
        <xdr:cNvSpPr/>
      </xdr:nvSpPr>
      <xdr:spPr>
        <a:xfrm>
          <a:off x="8445500" y="6455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131064</xdr:rowOff>
    </xdr:from>
    <xdr:to>
      <xdr:col>55</xdr:col>
      <xdr:colOff>0</xdr:colOff>
      <xdr:row>38</xdr:row>
      <xdr:rowOff>135636</xdr:rowOff>
    </xdr:to>
    <xdr:cxnSp macro="">
      <xdr:nvCxnSpPr>
        <xdr:cNvPr id="132" name="直線コネクタ 131">
          <a:extLst>
            <a:ext uri="{FF2B5EF4-FFF2-40B4-BE49-F238E27FC236}">
              <a16:creationId xmlns:a16="http://schemas.microsoft.com/office/drawing/2014/main" id="{89A13539-6938-4F4A-894F-24930031CC1B}"/>
            </a:ext>
          </a:extLst>
        </xdr:cNvPr>
        <xdr:cNvCxnSpPr/>
      </xdr:nvCxnSpPr>
      <xdr:spPr>
        <a:xfrm flipV="1">
          <a:off x="8496300" y="6501384"/>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93980</xdr:rowOff>
    </xdr:from>
    <xdr:to>
      <xdr:col>46</xdr:col>
      <xdr:colOff>38100</xdr:colOff>
      <xdr:row>37</xdr:row>
      <xdr:rowOff>24130</xdr:rowOff>
    </xdr:to>
    <xdr:sp macro="" textlink="">
      <xdr:nvSpPr>
        <xdr:cNvPr id="133" name="楕円 132">
          <a:extLst>
            <a:ext uri="{FF2B5EF4-FFF2-40B4-BE49-F238E27FC236}">
              <a16:creationId xmlns:a16="http://schemas.microsoft.com/office/drawing/2014/main" id="{DD9B7D3A-E391-41BE-B2B0-C716D841C18D}"/>
            </a:ext>
          </a:extLst>
        </xdr:cNvPr>
        <xdr:cNvSpPr/>
      </xdr:nvSpPr>
      <xdr:spPr>
        <a:xfrm>
          <a:off x="7670800" y="612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144780</xdr:rowOff>
    </xdr:from>
    <xdr:to>
      <xdr:col>50</xdr:col>
      <xdr:colOff>114300</xdr:colOff>
      <xdr:row>38</xdr:row>
      <xdr:rowOff>135636</xdr:rowOff>
    </xdr:to>
    <xdr:cxnSp macro="">
      <xdr:nvCxnSpPr>
        <xdr:cNvPr id="134" name="直線コネクタ 133">
          <a:extLst>
            <a:ext uri="{FF2B5EF4-FFF2-40B4-BE49-F238E27FC236}">
              <a16:creationId xmlns:a16="http://schemas.microsoft.com/office/drawing/2014/main" id="{14F04696-1689-4D06-A119-F3696E74F872}"/>
            </a:ext>
          </a:extLst>
        </xdr:cNvPr>
        <xdr:cNvCxnSpPr/>
      </xdr:nvCxnSpPr>
      <xdr:spPr>
        <a:xfrm>
          <a:off x="7713980" y="6179820"/>
          <a:ext cx="782320" cy="3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103124</xdr:rowOff>
    </xdr:from>
    <xdr:to>
      <xdr:col>41</xdr:col>
      <xdr:colOff>101600</xdr:colOff>
      <xdr:row>37</xdr:row>
      <xdr:rowOff>33274</xdr:rowOff>
    </xdr:to>
    <xdr:sp macro="" textlink="">
      <xdr:nvSpPr>
        <xdr:cNvPr id="135" name="楕円 134">
          <a:extLst>
            <a:ext uri="{FF2B5EF4-FFF2-40B4-BE49-F238E27FC236}">
              <a16:creationId xmlns:a16="http://schemas.microsoft.com/office/drawing/2014/main" id="{2E5FC24F-D69A-4480-86FC-E37C9C8BB70F}"/>
            </a:ext>
          </a:extLst>
        </xdr:cNvPr>
        <xdr:cNvSpPr/>
      </xdr:nvSpPr>
      <xdr:spPr>
        <a:xfrm>
          <a:off x="6873240" y="6138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144780</xdr:rowOff>
    </xdr:from>
    <xdr:to>
      <xdr:col>45</xdr:col>
      <xdr:colOff>177800</xdr:colOff>
      <xdr:row>36</xdr:row>
      <xdr:rowOff>153924</xdr:rowOff>
    </xdr:to>
    <xdr:cxnSp macro="">
      <xdr:nvCxnSpPr>
        <xdr:cNvPr id="136" name="直線コネクタ 135">
          <a:extLst>
            <a:ext uri="{FF2B5EF4-FFF2-40B4-BE49-F238E27FC236}">
              <a16:creationId xmlns:a16="http://schemas.microsoft.com/office/drawing/2014/main" id="{3512BF80-7337-40A3-9422-E1007CB6F5B2}"/>
            </a:ext>
          </a:extLst>
        </xdr:cNvPr>
        <xdr:cNvCxnSpPr/>
      </xdr:nvCxnSpPr>
      <xdr:spPr>
        <a:xfrm flipV="1">
          <a:off x="6924040" y="6179820"/>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107696</xdr:rowOff>
    </xdr:from>
    <xdr:to>
      <xdr:col>36</xdr:col>
      <xdr:colOff>165100</xdr:colOff>
      <xdr:row>37</xdr:row>
      <xdr:rowOff>37846</xdr:rowOff>
    </xdr:to>
    <xdr:sp macro="" textlink="">
      <xdr:nvSpPr>
        <xdr:cNvPr id="137" name="楕円 136">
          <a:extLst>
            <a:ext uri="{FF2B5EF4-FFF2-40B4-BE49-F238E27FC236}">
              <a16:creationId xmlns:a16="http://schemas.microsoft.com/office/drawing/2014/main" id="{19F9C52C-0C9B-4F47-9B77-BD19CA0425B8}"/>
            </a:ext>
          </a:extLst>
        </xdr:cNvPr>
        <xdr:cNvSpPr/>
      </xdr:nvSpPr>
      <xdr:spPr>
        <a:xfrm>
          <a:off x="6098540" y="6142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153924</xdr:rowOff>
    </xdr:from>
    <xdr:to>
      <xdr:col>41</xdr:col>
      <xdr:colOff>50800</xdr:colOff>
      <xdr:row>36</xdr:row>
      <xdr:rowOff>158496</xdr:rowOff>
    </xdr:to>
    <xdr:cxnSp macro="">
      <xdr:nvCxnSpPr>
        <xdr:cNvPr id="138" name="直線コネクタ 137">
          <a:extLst>
            <a:ext uri="{FF2B5EF4-FFF2-40B4-BE49-F238E27FC236}">
              <a16:creationId xmlns:a16="http://schemas.microsoft.com/office/drawing/2014/main" id="{7FD24430-7DF7-4127-A15E-18CE5D9F48AC}"/>
            </a:ext>
          </a:extLst>
        </xdr:cNvPr>
        <xdr:cNvCxnSpPr/>
      </xdr:nvCxnSpPr>
      <xdr:spPr>
        <a:xfrm flipV="1">
          <a:off x="6149340" y="618896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8399</xdr:rowOff>
    </xdr:from>
    <xdr:ext cx="469744" cy="259045"/>
    <xdr:sp macro="" textlink="">
      <xdr:nvSpPr>
        <xdr:cNvPr id="139" name="n_1aveValue【図書館】&#10;一人当たり面積">
          <a:extLst>
            <a:ext uri="{FF2B5EF4-FFF2-40B4-BE49-F238E27FC236}">
              <a16:creationId xmlns:a16="http://schemas.microsoft.com/office/drawing/2014/main" id="{66C06754-B47D-4D42-AA25-68C2BC34DDBC}"/>
            </a:ext>
          </a:extLst>
        </xdr:cNvPr>
        <xdr:cNvSpPr txBox="1"/>
      </xdr:nvSpPr>
      <xdr:spPr>
        <a:xfrm>
          <a:off x="827158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0" name="n_2aveValue【図書館】&#10;一人当たり面積">
          <a:extLst>
            <a:ext uri="{FF2B5EF4-FFF2-40B4-BE49-F238E27FC236}">
              <a16:creationId xmlns:a16="http://schemas.microsoft.com/office/drawing/2014/main" id="{A6E457F9-5577-4EC7-861C-1594585DA031}"/>
            </a:ext>
          </a:extLst>
        </xdr:cNvPr>
        <xdr:cNvSpPr txBox="1"/>
      </xdr:nvSpPr>
      <xdr:spPr>
        <a:xfrm>
          <a:off x="750958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120413</xdr:rowOff>
    </xdr:from>
    <xdr:ext cx="469744" cy="259045"/>
    <xdr:sp macro="" textlink="">
      <xdr:nvSpPr>
        <xdr:cNvPr id="141" name="n_3aveValue【図書館】&#10;一人当たり面積">
          <a:extLst>
            <a:ext uri="{FF2B5EF4-FFF2-40B4-BE49-F238E27FC236}">
              <a16:creationId xmlns:a16="http://schemas.microsoft.com/office/drawing/2014/main" id="{FFA6120F-3AD0-4CE3-9D81-1E56BF2B7780}"/>
            </a:ext>
          </a:extLst>
        </xdr:cNvPr>
        <xdr:cNvSpPr txBox="1"/>
      </xdr:nvSpPr>
      <xdr:spPr>
        <a:xfrm>
          <a:off x="6712027"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2" name="n_4aveValue【図書館】&#10;一人当たり面積">
          <a:extLst>
            <a:ext uri="{FF2B5EF4-FFF2-40B4-BE49-F238E27FC236}">
              <a16:creationId xmlns:a16="http://schemas.microsoft.com/office/drawing/2014/main" id="{C41AA33E-08C1-4599-80A3-369056999824}"/>
            </a:ext>
          </a:extLst>
        </xdr:cNvPr>
        <xdr:cNvSpPr txBox="1"/>
      </xdr:nvSpPr>
      <xdr:spPr>
        <a:xfrm>
          <a:off x="59373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31513</xdr:rowOff>
    </xdr:from>
    <xdr:ext cx="469744" cy="259045"/>
    <xdr:sp macro="" textlink="">
      <xdr:nvSpPr>
        <xdr:cNvPr id="143" name="n_1mainValue【図書館】&#10;一人当たり面積">
          <a:extLst>
            <a:ext uri="{FF2B5EF4-FFF2-40B4-BE49-F238E27FC236}">
              <a16:creationId xmlns:a16="http://schemas.microsoft.com/office/drawing/2014/main" id="{ACD9B9E6-7711-478C-B67E-3A0ACE252434}"/>
            </a:ext>
          </a:extLst>
        </xdr:cNvPr>
        <xdr:cNvSpPr txBox="1"/>
      </xdr:nvSpPr>
      <xdr:spPr>
        <a:xfrm>
          <a:off x="8271587"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40657</xdr:rowOff>
    </xdr:from>
    <xdr:ext cx="469744" cy="259045"/>
    <xdr:sp macro="" textlink="">
      <xdr:nvSpPr>
        <xdr:cNvPr id="144" name="n_2mainValue【図書館】&#10;一人当たり面積">
          <a:extLst>
            <a:ext uri="{FF2B5EF4-FFF2-40B4-BE49-F238E27FC236}">
              <a16:creationId xmlns:a16="http://schemas.microsoft.com/office/drawing/2014/main" id="{A10C0F2C-50AD-41B7-A2A3-812AADF948EC}"/>
            </a:ext>
          </a:extLst>
        </xdr:cNvPr>
        <xdr:cNvSpPr txBox="1"/>
      </xdr:nvSpPr>
      <xdr:spPr>
        <a:xfrm>
          <a:off x="7509587"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49801</xdr:rowOff>
    </xdr:from>
    <xdr:ext cx="469744" cy="259045"/>
    <xdr:sp macro="" textlink="">
      <xdr:nvSpPr>
        <xdr:cNvPr id="145" name="n_3mainValue【図書館】&#10;一人当たり面積">
          <a:extLst>
            <a:ext uri="{FF2B5EF4-FFF2-40B4-BE49-F238E27FC236}">
              <a16:creationId xmlns:a16="http://schemas.microsoft.com/office/drawing/2014/main" id="{64F88788-97DE-4B5C-AC84-128F578333E9}"/>
            </a:ext>
          </a:extLst>
        </xdr:cNvPr>
        <xdr:cNvSpPr txBox="1"/>
      </xdr:nvSpPr>
      <xdr:spPr>
        <a:xfrm>
          <a:off x="6712027" y="59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54373</xdr:rowOff>
    </xdr:from>
    <xdr:ext cx="469744" cy="259045"/>
    <xdr:sp macro="" textlink="">
      <xdr:nvSpPr>
        <xdr:cNvPr id="146" name="n_4mainValue【図書館】&#10;一人当たり面積">
          <a:extLst>
            <a:ext uri="{FF2B5EF4-FFF2-40B4-BE49-F238E27FC236}">
              <a16:creationId xmlns:a16="http://schemas.microsoft.com/office/drawing/2014/main" id="{4A7F8855-AC0D-4CAB-A6E3-0E92F0F1CCF8}"/>
            </a:ext>
          </a:extLst>
        </xdr:cNvPr>
        <xdr:cNvSpPr txBox="1"/>
      </xdr:nvSpPr>
      <xdr:spPr>
        <a:xfrm>
          <a:off x="5937327" y="59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ED8BD29-3951-4313-8972-9DA4EE1416D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32FE35F-EA94-4FE6-9D86-5170380A90F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211BDF4-CBC8-4F83-A80C-53824FAF6E6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A190139-F07A-4370-B1E5-31458847E7A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B655377-9C6A-469D-A0B6-71B7D3CB099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AA63B0D-C3D6-4811-9677-2B2F930AC55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A722510-1036-429A-B59A-381D0216E8B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DB96ADC-B7AF-4C31-BCDC-CDCB073DEF1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67DD40B-3110-45B2-BEC0-72A5601BE04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4E4E667-2745-43D2-A154-F1B860FD82A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73F59C1-0239-4709-B194-5F03CC11F33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6423004-E04E-4DB8-8040-4239A759AC7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C666FF2-D684-4887-BC2B-F3892BA32F81}"/>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81BBAA9-9649-4D5A-AC8B-EB185CEBBB9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6395C28-A945-4CA8-B0D7-8C61F7E9AF1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64D98AD-6267-40D2-8B27-49DBB0E6A6F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1CFE90C-BE26-406D-83C0-5997F193ABB9}"/>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D8AC66FD-3B32-489C-B9B1-2B30F89FBB4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36BF0FC6-AA46-4D2D-8728-BFB641891A15}"/>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B8DE9B0-C5DA-4985-9136-B34B34F3743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CA55E45-E3D1-4A7C-ADD2-9C19DB7F9E1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BAA4705-35BA-4889-8FEA-B410BDBC7C3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81B096D6-22C2-4A40-894C-77F7BE5E1A66}"/>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B246082-4015-41FB-AC47-36A8AD9EDE3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D23A0602-2623-4051-8387-284810AC5D8E}"/>
            </a:ext>
          </a:extLst>
        </xdr:cNvPr>
        <xdr:cNvCxnSpPr/>
      </xdr:nvCxnSpPr>
      <xdr:spPr>
        <a:xfrm flipV="1">
          <a:off x="4086225" y="926973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8965E303-2408-4D8D-A173-A871D22FAB73}"/>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A63FB331-86BB-4C51-96E8-D2DCEA2F32F1}"/>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EE57A92A-22B9-445F-B4D2-D643DCEA3927}"/>
            </a:ext>
          </a:extLst>
        </xdr:cNvPr>
        <xdr:cNvSpPr txBox="1"/>
      </xdr:nvSpPr>
      <xdr:spPr>
        <a:xfrm>
          <a:off x="412496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2DCB625D-99FA-4912-8A23-D2ED3B31882A}"/>
            </a:ext>
          </a:extLst>
        </xdr:cNvPr>
        <xdr:cNvCxnSpPr/>
      </xdr:nvCxnSpPr>
      <xdr:spPr>
        <a:xfrm>
          <a:off x="4020820" y="9269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6834E30-57A3-42FF-A12C-5922AD917307}"/>
            </a:ext>
          </a:extLst>
        </xdr:cNvPr>
        <xdr:cNvSpPr txBox="1"/>
      </xdr:nvSpPr>
      <xdr:spPr>
        <a:xfrm>
          <a:off x="4124960" y="1010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90D58454-E4C2-4BDB-938A-50C6D6B82FBE}"/>
            </a:ext>
          </a:extLst>
        </xdr:cNvPr>
        <xdr:cNvSpPr/>
      </xdr:nvSpPr>
      <xdr:spPr>
        <a:xfrm>
          <a:off x="4036060" y="1012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5C06C3DE-0928-43E0-BFC9-62A42F9F79B0}"/>
            </a:ext>
          </a:extLst>
        </xdr:cNvPr>
        <xdr:cNvSpPr/>
      </xdr:nvSpPr>
      <xdr:spPr>
        <a:xfrm>
          <a:off x="3312160" y="10093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5CB88A7A-EA18-4BEF-8A4A-3DDD08792245}"/>
            </a:ext>
          </a:extLst>
        </xdr:cNvPr>
        <xdr:cNvSpPr/>
      </xdr:nvSpPr>
      <xdr:spPr>
        <a:xfrm>
          <a:off x="25146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a:extLst>
            <a:ext uri="{FF2B5EF4-FFF2-40B4-BE49-F238E27FC236}">
              <a16:creationId xmlns:a16="http://schemas.microsoft.com/office/drawing/2014/main" id="{82A8FA67-0EEC-409E-90DE-E5056B0DB5D7}"/>
            </a:ext>
          </a:extLst>
        </xdr:cNvPr>
        <xdr:cNvSpPr/>
      </xdr:nvSpPr>
      <xdr:spPr>
        <a:xfrm>
          <a:off x="17399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EB3B76A5-D061-4C56-8102-CA91193C2140}"/>
            </a:ext>
          </a:extLst>
        </xdr:cNvPr>
        <xdr:cNvSpPr/>
      </xdr:nvSpPr>
      <xdr:spPr>
        <a:xfrm>
          <a:off x="965200" y="10102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D5C5BC9-1B88-413A-A55D-E028B656687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FCA178F-A2FD-46D8-AE73-888B9D5B32F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B98B8F5-D60D-4466-B57E-85436D4B94B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F596674-21AC-4DF6-A80B-1595467BA55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0C1ED8B-E487-4CE1-AF75-7B7A76FB319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80645</xdr:rowOff>
    </xdr:from>
    <xdr:to>
      <xdr:col>24</xdr:col>
      <xdr:colOff>114300</xdr:colOff>
      <xdr:row>60</xdr:row>
      <xdr:rowOff>10795</xdr:rowOff>
    </xdr:to>
    <xdr:sp macro="" textlink="">
      <xdr:nvSpPr>
        <xdr:cNvPr id="187" name="楕円 186">
          <a:extLst>
            <a:ext uri="{FF2B5EF4-FFF2-40B4-BE49-F238E27FC236}">
              <a16:creationId xmlns:a16="http://schemas.microsoft.com/office/drawing/2014/main" id="{0EED7575-8C2B-489F-A603-3AD2BC112E8D}"/>
            </a:ext>
          </a:extLst>
        </xdr:cNvPr>
        <xdr:cNvSpPr/>
      </xdr:nvSpPr>
      <xdr:spPr>
        <a:xfrm>
          <a:off x="403606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103522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1955FA1-A7CB-4AA9-BFDC-FF6611C28C6A}"/>
            </a:ext>
          </a:extLst>
        </xdr:cNvPr>
        <xdr:cNvSpPr txBox="1"/>
      </xdr:nvSpPr>
      <xdr:spPr>
        <a:xfrm>
          <a:off x="4124960"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89" name="楕円 188">
          <a:extLst>
            <a:ext uri="{FF2B5EF4-FFF2-40B4-BE49-F238E27FC236}">
              <a16:creationId xmlns:a16="http://schemas.microsoft.com/office/drawing/2014/main" id="{F30A9AD7-1A73-4786-9DBC-389E56621D2D}"/>
            </a:ext>
          </a:extLst>
        </xdr:cNvPr>
        <xdr:cNvSpPr/>
      </xdr:nvSpPr>
      <xdr:spPr>
        <a:xfrm>
          <a:off x="3312160" y="9923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83820</xdr:rowOff>
    </xdr:from>
    <xdr:to>
      <xdr:col>24</xdr:col>
      <xdr:colOff>63500</xdr:colOff>
      <xdr:row>59</xdr:row>
      <xdr:rowOff>131445</xdr:rowOff>
    </xdr:to>
    <xdr:cxnSp macro="">
      <xdr:nvCxnSpPr>
        <xdr:cNvPr id="190" name="直線コネクタ 189">
          <a:extLst>
            <a:ext uri="{FF2B5EF4-FFF2-40B4-BE49-F238E27FC236}">
              <a16:creationId xmlns:a16="http://schemas.microsoft.com/office/drawing/2014/main" id="{1D29A282-C0D5-4977-8C37-ED362CE70139}"/>
            </a:ext>
          </a:extLst>
        </xdr:cNvPr>
        <xdr:cNvCxnSpPr/>
      </xdr:nvCxnSpPr>
      <xdr:spPr>
        <a:xfrm>
          <a:off x="3355340" y="9974580"/>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191" name="楕円 190">
          <a:extLst>
            <a:ext uri="{FF2B5EF4-FFF2-40B4-BE49-F238E27FC236}">
              <a16:creationId xmlns:a16="http://schemas.microsoft.com/office/drawing/2014/main" id="{189F5C2D-5DA7-4F83-A450-A00F1CA68DD3}"/>
            </a:ext>
          </a:extLst>
        </xdr:cNvPr>
        <xdr:cNvSpPr/>
      </xdr:nvSpPr>
      <xdr:spPr>
        <a:xfrm>
          <a:off x="2514600" y="988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40005</xdr:rowOff>
    </xdr:from>
    <xdr:to>
      <xdr:col>19</xdr:col>
      <xdr:colOff>177800</xdr:colOff>
      <xdr:row>59</xdr:row>
      <xdr:rowOff>83820</xdr:rowOff>
    </xdr:to>
    <xdr:cxnSp macro="">
      <xdr:nvCxnSpPr>
        <xdr:cNvPr id="192" name="直線コネクタ 191">
          <a:extLst>
            <a:ext uri="{FF2B5EF4-FFF2-40B4-BE49-F238E27FC236}">
              <a16:creationId xmlns:a16="http://schemas.microsoft.com/office/drawing/2014/main" id="{5AA65AEC-F4B7-4020-9238-194E33686A16}"/>
            </a:ext>
          </a:extLst>
        </xdr:cNvPr>
        <xdr:cNvCxnSpPr/>
      </xdr:nvCxnSpPr>
      <xdr:spPr>
        <a:xfrm>
          <a:off x="2565400" y="993076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93" name="楕円 192">
          <a:extLst>
            <a:ext uri="{FF2B5EF4-FFF2-40B4-BE49-F238E27FC236}">
              <a16:creationId xmlns:a16="http://schemas.microsoft.com/office/drawing/2014/main" id="{EEDBC633-FE66-4DCC-A828-8A70099A4420}"/>
            </a:ext>
          </a:extLst>
        </xdr:cNvPr>
        <xdr:cNvSpPr/>
      </xdr:nvSpPr>
      <xdr:spPr>
        <a:xfrm>
          <a:off x="1739900" y="9879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36195</xdr:rowOff>
    </xdr:from>
    <xdr:to>
      <xdr:col>15</xdr:col>
      <xdr:colOff>50800</xdr:colOff>
      <xdr:row>59</xdr:row>
      <xdr:rowOff>40005</xdr:rowOff>
    </xdr:to>
    <xdr:cxnSp macro="">
      <xdr:nvCxnSpPr>
        <xdr:cNvPr id="194" name="直線コネクタ 193">
          <a:extLst>
            <a:ext uri="{FF2B5EF4-FFF2-40B4-BE49-F238E27FC236}">
              <a16:creationId xmlns:a16="http://schemas.microsoft.com/office/drawing/2014/main" id="{07F1EB81-E7E1-4765-BD79-519A02C24395}"/>
            </a:ext>
          </a:extLst>
        </xdr:cNvPr>
        <xdr:cNvCxnSpPr/>
      </xdr:nvCxnSpPr>
      <xdr:spPr>
        <a:xfrm>
          <a:off x="1790700" y="992695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126365</xdr:rowOff>
    </xdr:from>
    <xdr:to>
      <xdr:col>6</xdr:col>
      <xdr:colOff>38100</xdr:colOff>
      <xdr:row>59</xdr:row>
      <xdr:rowOff>56515</xdr:rowOff>
    </xdr:to>
    <xdr:sp macro="" textlink="">
      <xdr:nvSpPr>
        <xdr:cNvPr id="195" name="楕円 194">
          <a:extLst>
            <a:ext uri="{FF2B5EF4-FFF2-40B4-BE49-F238E27FC236}">
              <a16:creationId xmlns:a16="http://schemas.microsoft.com/office/drawing/2014/main" id="{46C597FA-81FF-41CE-81B2-0826EABAD7D7}"/>
            </a:ext>
          </a:extLst>
        </xdr:cNvPr>
        <xdr:cNvSpPr/>
      </xdr:nvSpPr>
      <xdr:spPr>
        <a:xfrm>
          <a:off x="965200" y="9849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xdr:rowOff>
    </xdr:from>
    <xdr:to>
      <xdr:col>10</xdr:col>
      <xdr:colOff>114300</xdr:colOff>
      <xdr:row>59</xdr:row>
      <xdr:rowOff>36195</xdr:rowOff>
    </xdr:to>
    <xdr:cxnSp macro="">
      <xdr:nvCxnSpPr>
        <xdr:cNvPr id="196" name="直線コネクタ 195">
          <a:extLst>
            <a:ext uri="{FF2B5EF4-FFF2-40B4-BE49-F238E27FC236}">
              <a16:creationId xmlns:a16="http://schemas.microsoft.com/office/drawing/2014/main" id="{98277A7E-CB33-44A9-B73E-EB4AB63C91FF}"/>
            </a:ext>
          </a:extLst>
        </xdr:cNvPr>
        <xdr:cNvCxnSpPr/>
      </xdr:nvCxnSpPr>
      <xdr:spPr>
        <a:xfrm>
          <a:off x="1008380" y="989647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127652</xdr:rowOff>
    </xdr:from>
    <xdr:ext cx="405111" cy="259045"/>
    <xdr:sp macro="" textlink="">
      <xdr:nvSpPr>
        <xdr:cNvPr id="197" name="n_1aveValue【体育館・プール】&#10;有形固定資産減価償却率">
          <a:extLst>
            <a:ext uri="{FF2B5EF4-FFF2-40B4-BE49-F238E27FC236}">
              <a16:creationId xmlns:a16="http://schemas.microsoft.com/office/drawing/2014/main" id="{ECA6346E-3B1A-42A2-8CAB-2D9A84D1CB1E}"/>
            </a:ext>
          </a:extLst>
        </xdr:cNvPr>
        <xdr:cNvSpPr txBox="1"/>
      </xdr:nvSpPr>
      <xdr:spPr>
        <a:xfrm>
          <a:off x="317056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98" name="n_2aveValue【体育館・プール】&#10;有形固定資産減価償却率">
          <a:extLst>
            <a:ext uri="{FF2B5EF4-FFF2-40B4-BE49-F238E27FC236}">
              <a16:creationId xmlns:a16="http://schemas.microsoft.com/office/drawing/2014/main" id="{495FA9A2-84D0-4376-9099-17154F1DC136}"/>
            </a:ext>
          </a:extLst>
        </xdr:cNvPr>
        <xdr:cNvSpPr txBox="1"/>
      </xdr:nvSpPr>
      <xdr:spPr>
        <a:xfrm>
          <a:off x="238570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199" name="n_3aveValue【体育館・プール】&#10;有形固定資産減価償却率">
          <a:extLst>
            <a:ext uri="{FF2B5EF4-FFF2-40B4-BE49-F238E27FC236}">
              <a16:creationId xmlns:a16="http://schemas.microsoft.com/office/drawing/2014/main" id="{62BEEC63-048A-45DC-8503-13FB158938E1}"/>
            </a:ext>
          </a:extLst>
        </xdr:cNvPr>
        <xdr:cNvSpPr txBox="1"/>
      </xdr:nvSpPr>
      <xdr:spPr>
        <a:xfrm>
          <a:off x="161100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0" name="n_4aveValue【体育館・プール】&#10;有形固定資産減価償却率">
          <a:extLst>
            <a:ext uri="{FF2B5EF4-FFF2-40B4-BE49-F238E27FC236}">
              <a16:creationId xmlns:a16="http://schemas.microsoft.com/office/drawing/2014/main" id="{C711BBC2-6D11-4008-BDAD-2FEC787ADD66}"/>
            </a:ext>
          </a:extLst>
        </xdr:cNvPr>
        <xdr:cNvSpPr txBox="1"/>
      </xdr:nvSpPr>
      <xdr:spPr>
        <a:xfrm>
          <a:off x="8363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201" name="n_1mainValue【体育館・プール】&#10;有形固定資産減価償却率">
          <a:extLst>
            <a:ext uri="{FF2B5EF4-FFF2-40B4-BE49-F238E27FC236}">
              <a16:creationId xmlns:a16="http://schemas.microsoft.com/office/drawing/2014/main" id="{84CF27B5-A1E0-46CE-ABE4-F1F59F85904F}"/>
            </a:ext>
          </a:extLst>
        </xdr:cNvPr>
        <xdr:cNvSpPr txBox="1"/>
      </xdr:nvSpPr>
      <xdr:spPr>
        <a:xfrm>
          <a:off x="317056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107332</xdr:rowOff>
    </xdr:from>
    <xdr:ext cx="405111" cy="259045"/>
    <xdr:sp macro="" textlink="">
      <xdr:nvSpPr>
        <xdr:cNvPr id="202" name="n_2mainValue【体育館・プール】&#10;有形固定資産減価償却率">
          <a:extLst>
            <a:ext uri="{FF2B5EF4-FFF2-40B4-BE49-F238E27FC236}">
              <a16:creationId xmlns:a16="http://schemas.microsoft.com/office/drawing/2014/main" id="{2950BF47-49B0-4F66-9BB4-61F52B182C65}"/>
            </a:ext>
          </a:extLst>
        </xdr:cNvPr>
        <xdr:cNvSpPr txBox="1"/>
      </xdr:nvSpPr>
      <xdr:spPr>
        <a:xfrm>
          <a:off x="238570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203" name="n_3mainValue【体育館・プール】&#10;有形固定資産減価償却率">
          <a:extLst>
            <a:ext uri="{FF2B5EF4-FFF2-40B4-BE49-F238E27FC236}">
              <a16:creationId xmlns:a16="http://schemas.microsoft.com/office/drawing/2014/main" id="{37865D19-0859-443F-8899-AB8D479C058E}"/>
            </a:ext>
          </a:extLst>
        </xdr:cNvPr>
        <xdr:cNvSpPr txBox="1"/>
      </xdr:nvSpPr>
      <xdr:spPr>
        <a:xfrm>
          <a:off x="161100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4" name="n_4mainValue【体育館・プール】&#10;有形固定資産減価償却率">
          <a:extLst>
            <a:ext uri="{FF2B5EF4-FFF2-40B4-BE49-F238E27FC236}">
              <a16:creationId xmlns:a16="http://schemas.microsoft.com/office/drawing/2014/main" id="{2709AB10-2CC6-4ECD-934D-0F1225EDC033}"/>
            </a:ext>
          </a:extLst>
        </xdr:cNvPr>
        <xdr:cNvSpPr txBox="1"/>
      </xdr:nvSpPr>
      <xdr:spPr>
        <a:xfrm>
          <a:off x="83630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789B99C-842C-41D5-BCC7-36942312535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67F2166-FC17-4F41-B307-F4CED70332E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BFABE31-9CC4-4FE2-98FB-19E90CD92A1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BF510E3-A68A-40EE-BE68-24C7764F840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BF9C239-0F14-4CDC-9227-DC5C58F004E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04AA11A-4FAA-44BE-95E1-F567E88BF5B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6BFF22E-0A02-40CF-8339-23B101783CB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0629F3E-336B-4D50-977E-3562B013A4B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395F7D0-08DD-4777-8A90-8392B8FDFC1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62CC0A1-9C1F-41F7-ADFE-0ADFFFCA6F7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562D3545-BDF9-401D-807A-687AD6DB2E97}"/>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4BFAA150-9D6A-4815-981A-2716EFF59BBE}"/>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99CBF5CB-CDB7-4A46-BC01-568A32C2F9C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7FD12030-CFBD-40F4-85F9-A8B60AE5131A}"/>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4F6C95B4-4800-4528-B009-A15D8A32048B}"/>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DBACBAD7-4172-467F-9B6D-1B7263F0BC9B}"/>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5E3CCE80-C7DE-4824-9837-07C4307CFF94}"/>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24E589C5-74BB-4548-9001-016A41FEA0C3}"/>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E8F6CED8-DD37-464A-95D9-F4DC635883E7}"/>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3DF4C039-9FA8-4CFC-AF98-B7AD5CE99973}"/>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B078B5FC-2D05-40E6-9A9F-B5ADC8AC2E88}"/>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6C507941-A76E-4491-941F-CC01162BD35B}"/>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399D9BE-F6EB-49A7-8C52-34BA8B96A50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834FC4D2-7CDD-4317-A2B1-7C02C43D28D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EFA80DD7-FB58-4E16-9411-7A1A012B13C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A2A65676-6486-4EC5-B657-0496E9279116}"/>
            </a:ext>
          </a:extLst>
        </xdr:cNvPr>
        <xdr:cNvCxnSpPr/>
      </xdr:nvCxnSpPr>
      <xdr:spPr>
        <a:xfrm flipV="1">
          <a:off x="9219565" y="9302387"/>
          <a:ext cx="0" cy="153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BF28610C-1E7D-4B87-B677-73D7A6BE30D1}"/>
            </a:ext>
          </a:extLst>
        </xdr:cNvPr>
        <xdr:cNvSpPr txBox="1"/>
      </xdr:nvSpPr>
      <xdr:spPr>
        <a:xfrm>
          <a:off x="9258300" y="1084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05AF10C7-2A6A-4A16-B563-F46F96B1CA07}"/>
            </a:ext>
          </a:extLst>
        </xdr:cNvPr>
        <xdr:cNvCxnSpPr/>
      </xdr:nvCxnSpPr>
      <xdr:spPr>
        <a:xfrm>
          <a:off x="915416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43D74708-BB85-49B5-B6F3-B8942B86F2A2}"/>
            </a:ext>
          </a:extLst>
        </xdr:cNvPr>
        <xdr:cNvSpPr txBox="1"/>
      </xdr:nvSpPr>
      <xdr:spPr>
        <a:xfrm>
          <a:off x="9258300" y="908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B99D6516-6324-4CBB-8989-4BD53AE82F27}"/>
            </a:ext>
          </a:extLst>
        </xdr:cNvPr>
        <xdr:cNvCxnSpPr/>
      </xdr:nvCxnSpPr>
      <xdr:spPr>
        <a:xfrm>
          <a:off x="9154160" y="9302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a:extLst>
            <a:ext uri="{FF2B5EF4-FFF2-40B4-BE49-F238E27FC236}">
              <a16:creationId xmlns:a16="http://schemas.microsoft.com/office/drawing/2014/main" id="{B99B1DD9-DC1F-42FD-8DA7-520BD6142D9F}"/>
            </a:ext>
          </a:extLst>
        </xdr:cNvPr>
        <xdr:cNvSpPr txBox="1"/>
      </xdr:nvSpPr>
      <xdr:spPr>
        <a:xfrm>
          <a:off x="9258300" y="10261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B3F7AA9A-E4B7-4A83-BF7B-CBF61C1BB073}"/>
            </a:ext>
          </a:extLst>
        </xdr:cNvPr>
        <xdr:cNvSpPr/>
      </xdr:nvSpPr>
      <xdr:spPr>
        <a:xfrm>
          <a:off x="9192260" y="10406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C1276151-9BD5-43F0-987D-5F1BF73D5195}"/>
            </a:ext>
          </a:extLst>
        </xdr:cNvPr>
        <xdr:cNvSpPr/>
      </xdr:nvSpPr>
      <xdr:spPr>
        <a:xfrm>
          <a:off x="8445500" y="10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EB93A989-80E6-46CF-9410-82AC3522B249}"/>
            </a:ext>
          </a:extLst>
        </xdr:cNvPr>
        <xdr:cNvSpPr/>
      </xdr:nvSpPr>
      <xdr:spPr>
        <a:xfrm>
          <a:off x="7670800" y="10386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a:extLst>
            <a:ext uri="{FF2B5EF4-FFF2-40B4-BE49-F238E27FC236}">
              <a16:creationId xmlns:a16="http://schemas.microsoft.com/office/drawing/2014/main" id="{F581EE7F-F1E9-45C6-BCEC-89F046400A9F}"/>
            </a:ext>
          </a:extLst>
        </xdr:cNvPr>
        <xdr:cNvSpPr/>
      </xdr:nvSpPr>
      <xdr:spPr>
        <a:xfrm>
          <a:off x="6873240" y="10396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a:extLst>
            <a:ext uri="{FF2B5EF4-FFF2-40B4-BE49-F238E27FC236}">
              <a16:creationId xmlns:a16="http://schemas.microsoft.com/office/drawing/2014/main" id="{4C4B6FAB-7C2F-426E-B8F6-F218B2958657}"/>
            </a:ext>
          </a:extLst>
        </xdr:cNvPr>
        <xdr:cNvSpPr/>
      </xdr:nvSpPr>
      <xdr:spPr>
        <a:xfrm>
          <a:off x="6098540" y="1041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42AE40B-C893-45F7-923B-6EBB0BF2E64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61C5FE8-DB5D-4894-8CCE-138E1AC80FF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436248-59C9-4CF9-8A21-63D54365BE9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AF043AD-1D80-4F50-90CC-545BDDE4A11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9D2415C-0E67-4758-ABC1-5458B79F07B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47172</xdr:rowOff>
    </xdr:from>
    <xdr:to>
      <xdr:col>55</xdr:col>
      <xdr:colOff>50800</xdr:colOff>
      <xdr:row>62</xdr:row>
      <xdr:rowOff>148772</xdr:rowOff>
    </xdr:to>
    <xdr:sp macro="" textlink="">
      <xdr:nvSpPr>
        <xdr:cNvPr id="246" name="楕円 245">
          <a:extLst>
            <a:ext uri="{FF2B5EF4-FFF2-40B4-BE49-F238E27FC236}">
              <a16:creationId xmlns:a16="http://schemas.microsoft.com/office/drawing/2014/main" id="{4F1235B0-7B83-4383-8F04-08D53437E797}"/>
            </a:ext>
          </a:extLst>
        </xdr:cNvPr>
        <xdr:cNvSpPr/>
      </xdr:nvSpPr>
      <xdr:spPr>
        <a:xfrm>
          <a:off x="9192260" y="10440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25599</xdr:rowOff>
    </xdr:from>
    <xdr:ext cx="469744" cy="259045"/>
    <xdr:sp macro="" textlink="">
      <xdr:nvSpPr>
        <xdr:cNvPr id="247" name="【体育館・プール】&#10;一人当たり面積該当値テキスト">
          <a:extLst>
            <a:ext uri="{FF2B5EF4-FFF2-40B4-BE49-F238E27FC236}">
              <a16:creationId xmlns:a16="http://schemas.microsoft.com/office/drawing/2014/main" id="{C8865E91-F312-40AA-A388-B036BCD93923}"/>
            </a:ext>
          </a:extLst>
        </xdr:cNvPr>
        <xdr:cNvSpPr txBox="1"/>
      </xdr:nvSpPr>
      <xdr:spPr>
        <a:xfrm>
          <a:off x="9258300" y="1041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51526</xdr:rowOff>
    </xdr:from>
    <xdr:to>
      <xdr:col>50</xdr:col>
      <xdr:colOff>165100</xdr:colOff>
      <xdr:row>62</xdr:row>
      <xdr:rowOff>153126</xdr:rowOff>
    </xdr:to>
    <xdr:sp macro="" textlink="">
      <xdr:nvSpPr>
        <xdr:cNvPr id="248" name="楕円 247">
          <a:extLst>
            <a:ext uri="{FF2B5EF4-FFF2-40B4-BE49-F238E27FC236}">
              <a16:creationId xmlns:a16="http://schemas.microsoft.com/office/drawing/2014/main" id="{BDF1E538-71AB-4E26-8094-3A37C08014A2}"/>
            </a:ext>
          </a:extLst>
        </xdr:cNvPr>
        <xdr:cNvSpPr/>
      </xdr:nvSpPr>
      <xdr:spPr>
        <a:xfrm>
          <a:off x="8445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97972</xdr:rowOff>
    </xdr:from>
    <xdr:to>
      <xdr:col>55</xdr:col>
      <xdr:colOff>0</xdr:colOff>
      <xdr:row>62</xdr:row>
      <xdr:rowOff>102326</xdr:rowOff>
    </xdr:to>
    <xdr:cxnSp macro="">
      <xdr:nvCxnSpPr>
        <xdr:cNvPr id="249" name="直線コネクタ 248">
          <a:extLst>
            <a:ext uri="{FF2B5EF4-FFF2-40B4-BE49-F238E27FC236}">
              <a16:creationId xmlns:a16="http://schemas.microsoft.com/office/drawing/2014/main" id="{65655F9E-110D-4A84-A5BF-AA18CCE70348}"/>
            </a:ext>
          </a:extLst>
        </xdr:cNvPr>
        <xdr:cNvCxnSpPr/>
      </xdr:nvCxnSpPr>
      <xdr:spPr>
        <a:xfrm flipV="1">
          <a:off x="8496300" y="10491652"/>
          <a:ext cx="7239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50" name="楕円 249">
          <a:extLst>
            <a:ext uri="{FF2B5EF4-FFF2-40B4-BE49-F238E27FC236}">
              <a16:creationId xmlns:a16="http://schemas.microsoft.com/office/drawing/2014/main" id="{332E559F-9A4B-4CB7-A339-BD9E2E7A1B75}"/>
            </a:ext>
          </a:extLst>
        </xdr:cNvPr>
        <xdr:cNvSpPr/>
      </xdr:nvSpPr>
      <xdr:spPr>
        <a:xfrm>
          <a:off x="7670800" y="10449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102326</xdr:rowOff>
    </xdr:from>
    <xdr:to>
      <xdr:col>50</xdr:col>
      <xdr:colOff>114300</xdr:colOff>
      <xdr:row>62</xdr:row>
      <xdr:rowOff>106680</xdr:rowOff>
    </xdr:to>
    <xdr:cxnSp macro="">
      <xdr:nvCxnSpPr>
        <xdr:cNvPr id="251" name="直線コネクタ 250">
          <a:extLst>
            <a:ext uri="{FF2B5EF4-FFF2-40B4-BE49-F238E27FC236}">
              <a16:creationId xmlns:a16="http://schemas.microsoft.com/office/drawing/2014/main" id="{DB65B6FE-6B80-43B5-AE53-834AFA784259}"/>
            </a:ext>
          </a:extLst>
        </xdr:cNvPr>
        <xdr:cNvCxnSpPr/>
      </xdr:nvCxnSpPr>
      <xdr:spPr>
        <a:xfrm flipV="1">
          <a:off x="7713980" y="10496006"/>
          <a:ext cx="7823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60234</xdr:rowOff>
    </xdr:from>
    <xdr:to>
      <xdr:col>41</xdr:col>
      <xdr:colOff>101600</xdr:colOff>
      <xdr:row>62</xdr:row>
      <xdr:rowOff>161834</xdr:rowOff>
    </xdr:to>
    <xdr:sp macro="" textlink="">
      <xdr:nvSpPr>
        <xdr:cNvPr id="252" name="楕円 251">
          <a:extLst>
            <a:ext uri="{FF2B5EF4-FFF2-40B4-BE49-F238E27FC236}">
              <a16:creationId xmlns:a16="http://schemas.microsoft.com/office/drawing/2014/main" id="{FE63108F-8710-4469-8A69-4F7038277B7D}"/>
            </a:ext>
          </a:extLst>
        </xdr:cNvPr>
        <xdr:cNvSpPr/>
      </xdr:nvSpPr>
      <xdr:spPr>
        <a:xfrm>
          <a:off x="6873240" y="104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106680</xdr:rowOff>
    </xdr:from>
    <xdr:to>
      <xdr:col>45</xdr:col>
      <xdr:colOff>177800</xdr:colOff>
      <xdr:row>62</xdr:row>
      <xdr:rowOff>111034</xdr:rowOff>
    </xdr:to>
    <xdr:cxnSp macro="">
      <xdr:nvCxnSpPr>
        <xdr:cNvPr id="253" name="直線コネクタ 252">
          <a:extLst>
            <a:ext uri="{FF2B5EF4-FFF2-40B4-BE49-F238E27FC236}">
              <a16:creationId xmlns:a16="http://schemas.microsoft.com/office/drawing/2014/main" id="{C38B5E20-E668-4DD3-A659-AC5313113E99}"/>
            </a:ext>
          </a:extLst>
        </xdr:cNvPr>
        <xdr:cNvCxnSpPr/>
      </xdr:nvCxnSpPr>
      <xdr:spPr>
        <a:xfrm flipV="1">
          <a:off x="6924040" y="10500360"/>
          <a:ext cx="78994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62412</xdr:rowOff>
    </xdr:from>
    <xdr:to>
      <xdr:col>36</xdr:col>
      <xdr:colOff>165100</xdr:colOff>
      <xdr:row>62</xdr:row>
      <xdr:rowOff>164012</xdr:rowOff>
    </xdr:to>
    <xdr:sp macro="" textlink="">
      <xdr:nvSpPr>
        <xdr:cNvPr id="254" name="楕円 253">
          <a:extLst>
            <a:ext uri="{FF2B5EF4-FFF2-40B4-BE49-F238E27FC236}">
              <a16:creationId xmlns:a16="http://schemas.microsoft.com/office/drawing/2014/main" id="{9FECDB1B-B668-419F-9D3B-976D231CD454}"/>
            </a:ext>
          </a:extLst>
        </xdr:cNvPr>
        <xdr:cNvSpPr/>
      </xdr:nvSpPr>
      <xdr:spPr>
        <a:xfrm>
          <a:off x="6098540" y="104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111034</xdr:rowOff>
    </xdr:from>
    <xdr:to>
      <xdr:col>41</xdr:col>
      <xdr:colOff>50800</xdr:colOff>
      <xdr:row>62</xdr:row>
      <xdr:rowOff>113212</xdr:rowOff>
    </xdr:to>
    <xdr:cxnSp macro="">
      <xdr:nvCxnSpPr>
        <xdr:cNvPr id="255" name="直線コネクタ 254">
          <a:extLst>
            <a:ext uri="{FF2B5EF4-FFF2-40B4-BE49-F238E27FC236}">
              <a16:creationId xmlns:a16="http://schemas.microsoft.com/office/drawing/2014/main" id="{31C3E3A5-1685-4A4D-A619-CF359D42775B}"/>
            </a:ext>
          </a:extLst>
        </xdr:cNvPr>
        <xdr:cNvCxnSpPr/>
      </xdr:nvCxnSpPr>
      <xdr:spPr>
        <a:xfrm flipV="1">
          <a:off x="6149340" y="10504714"/>
          <a:ext cx="7747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7D64248E-D628-43F8-934C-482C03050293}"/>
            </a:ext>
          </a:extLst>
        </xdr:cNvPr>
        <xdr:cNvSpPr txBox="1"/>
      </xdr:nvSpPr>
      <xdr:spPr>
        <a:xfrm>
          <a:off x="8271587" y="1018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a:extLst>
            <a:ext uri="{FF2B5EF4-FFF2-40B4-BE49-F238E27FC236}">
              <a16:creationId xmlns:a16="http://schemas.microsoft.com/office/drawing/2014/main" id="{B4BE5E43-E2D0-4198-9147-9752633DF7AE}"/>
            </a:ext>
          </a:extLst>
        </xdr:cNvPr>
        <xdr:cNvSpPr txBox="1"/>
      </xdr:nvSpPr>
      <xdr:spPr>
        <a:xfrm>
          <a:off x="7509587" y="101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58" name="n_3aveValue【体育館・プール】&#10;一人当たり面積">
          <a:extLst>
            <a:ext uri="{FF2B5EF4-FFF2-40B4-BE49-F238E27FC236}">
              <a16:creationId xmlns:a16="http://schemas.microsoft.com/office/drawing/2014/main" id="{AC02D995-AC71-41EE-858F-12B7655FC894}"/>
            </a:ext>
          </a:extLst>
        </xdr:cNvPr>
        <xdr:cNvSpPr txBox="1"/>
      </xdr:nvSpPr>
      <xdr:spPr>
        <a:xfrm>
          <a:off x="6712027" y="101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259" name="n_4aveValue【体育館・プール】&#10;一人当たり面積">
          <a:extLst>
            <a:ext uri="{FF2B5EF4-FFF2-40B4-BE49-F238E27FC236}">
              <a16:creationId xmlns:a16="http://schemas.microsoft.com/office/drawing/2014/main" id="{4538D42F-E1CA-4F4F-B961-7BEC0C6B2F06}"/>
            </a:ext>
          </a:extLst>
        </xdr:cNvPr>
        <xdr:cNvSpPr txBox="1"/>
      </xdr:nvSpPr>
      <xdr:spPr>
        <a:xfrm>
          <a:off x="59373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144253</xdr:rowOff>
    </xdr:from>
    <xdr:ext cx="469744" cy="259045"/>
    <xdr:sp macro="" textlink="">
      <xdr:nvSpPr>
        <xdr:cNvPr id="260" name="n_1mainValue【体育館・プール】&#10;一人当たり面積">
          <a:extLst>
            <a:ext uri="{FF2B5EF4-FFF2-40B4-BE49-F238E27FC236}">
              <a16:creationId xmlns:a16="http://schemas.microsoft.com/office/drawing/2014/main" id="{31FCBD16-5027-4CB2-B717-065E5C8C494F}"/>
            </a:ext>
          </a:extLst>
        </xdr:cNvPr>
        <xdr:cNvSpPr txBox="1"/>
      </xdr:nvSpPr>
      <xdr:spPr>
        <a:xfrm>
          <a:off x="8271587" y="1053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61" name="n_2mainValue【体育館・プール】&#10;一人当たり面積">
          <a:extLst>
            <a:ext uri="{FF2B5EF4-FFF2-40B4-BE49-F238E27FC236}">
              <a16:creationId xmlns:a16="http://schemas.microsoft.com/office/drawing/2014/main" id="{AE0EB82F-AD6F-45BB-8C6A-CA73780F0178}"/>
            </a:ext>
          </a:extLst>
        </xdr:cNvPr>
        <xdr:cNvSpPr txBox="1"/>
      </xdr:nvSpPr>
      <xdr:spPr>
        <a:xfrm>
          <a:off x="750958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152961</xdr:rowOff>
    </xdr:from>
    <xdr:ext cx="469744" cy="259045"/>
    <xdr:sp macro="" textlink="">
      <xdr:nvSpPr>
        <xdr:cNvPr id="262" name="n_3mainValue【体育館・プール】&#10;一人当たり面積">
          <a:extLst>
            <a:ext uri="{FF2B5EF4-FFF2-40B4-BE49-F238E27FC236}">
              <a16:creationId xmlns:a16="http://schemas.microsoft.com/office/drawing/2014/main" id="{3EFA844F-6663-4B26-9319-88C90DE6365F}"/>
            </a:ext>
          </a:extLst>
        </xdr:cNvPr>
        <xdr:cNvSpPr txBox="1"/>
      </xdr:nvSpPr>
      <xdr:spPr>
        <a:xfrm>
          <a:off x="6712027" y="1054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155139</xdr:rowOff>
    </xdr:from>
    <xdr:ext cx="469744" cy="259045"/>
    <xdr:sp macro="" textlink="">
      <xdr:nvSpPr>
        <xdr:cNvPr id="263" name="n_4mainValue【体育館・プール】&#10;一人当たり面積">
          <a:extLst>
            <a:ext uri="{FF2B5EF4-FFF2-40B4-BE49-F238E27FC236}">
              <a16:creationId xmlns:a16="http://schemas.microsoft.com/office/drawing/2014/main" id="{13A99B82-8FFA-4649-BCDE-0FAD83AFE132}"/>
            </a:ext>
          </a:extLst>
        </xdr:cNvPr>
        <xdr:cNvSpPr txBox="1"/>
      </xdr:nvSpPr>
      <xdr:spPr>
        <a:xfrm>
          <a:off x="5937327" y="1054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8BEBFFB-1A3D-44FE-9892-F5C023A21CD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4D84DEB-8F73-4CC6-9BEE-29E0EC36712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DBBADCC-F247-4857-8F72-9DA0A06DEAD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EAD2A83-F4E2-4A54-865A-943011AFA6D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932CAF6-F5D4-42E8-A8B0-8CB7F353CC9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A585541-7D86-4461-8236-DD0A6DA8DEC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BFAFD92-232E-4777-B7A6-2EF2FD4545F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8087086-3498-4934-ADD5-E6BF4050402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1AC1C11-BFBB-4C64-A287-8E977FB7E1A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2ED8FD6-691C-4DFC-85FC-F3C1D714547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522A83F-F67C-4181-B561-4477E10EEBA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3B51F494-A949-4911-9A70-F708A17451EA}"/>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3D2435A-0D4E-460A-AB6C-CF9532ADC731}"/>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88CE206-3910-4A54-818C-18AAC935F276}"/>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C1FF4916-0D4F-4CEF-8575-589682999A1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8750B10-2512-4EE7-A93C-D6EBD944E40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96FFEED4-E951-44C1-A4E8-A9BDB409ED6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5F0B744-E1DD-46E9-BF26-C780691F3D1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367597B5-FC4D-4745-B288-8AE76D04156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50F715B0-1F48-4054-881F-82982B9627A5}"/>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ED50A5B-D259-411A-9DE4-3C211207801D}"/>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70DC83B-B48E-45C8-B10E-C5F842812239}"/>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CBC1AB1C-2B5E-4B3D-A18E-D42D44D7C11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2CFB047-4E86-4AEB-A598-CBF68191918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ED5E0B2-D3DC-4FA2-A782-F58F7F62358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8E5BE4E-BF77-498A-8506-0D05CDA9AF5E}"/>
            </a:ext>
          </a:extLst>
        </xdr:cNvPr>
        <xdr:cNvCxnSpPr/>
      </xdr:nvCxnSpPr>
      <xdr:spPr>
        <a:xfrm flipV="1">
          <a:off x="4086225" y="1306721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6C73A0C4-EA8C-45B8-ACEA-80829C258A4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6B49D22C-4A7C-4DD8-B6E1-2495C3F3AE4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60AE6831-865E-4779-BC28-C752D5DD42F4}"/>
            </a:ext>
          </a:extLst>
        </xdr:cNvPr>
        <xdr:cNvSpPr txBox="1"/>
      </xdr:nvSpPr>
      <xdr:spPr>
        <a:xfrm>
          <a:off x="4124960" y="128462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a:extLst>
            <a:ext uri="{FF2B5EF4-FFF2-40B4-BE49-F238E27FC236}">
              <a16:creationId xmlns:a16="http://schemas.microsoft.com/office/drawing/2014/main" id="{7DAF21E9-7669-4AE0-9A44-DB34B7A92C2D}"/>
            </a:ext>
          </a:extLst>
        </xdr:cNvPr>
        <xdr:cNvCxnSpPr/>
      </xdr:nvCxnSpPr>
      <xdr:spPr>
        <a:xfrm>
          <a:off x="4020820" y="13067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3EE748CD-DAC9-4070-A7AA-CC520A9AD692}"/>
            </a:ext>
          </a:extLst>
        </xdr:cNvPr>
        <xdr:cNvSpPr txBox="1"/>
      </xdr:nvSpPr>
      <xdr:spPr>
        <a:xfrm>
          <a:off x="4124960" y="13737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a:extLst>
            <a:ext uri="{FF2B5EF4-FFF2-40B4-BE49-F238E27FC236}">
              <a16:creationId xmlns:a16="http://schemas.microsoft.com/office/drawing/2014/main" id="{A46FED2E-600E-48F8-8C4D-DAC74602CF09}"/>
            </a:ext>
          </a:extLst>
        </xdr:cNvPr>
        <xdr:cNvSpPr/>
      </xdr:nvSpPr>
      <xdr:spPr>
        <a:xfrm>
          <a:off x="403606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48775E9-0052-42B7-9766-1A9A8154A349}"/>
            </a:ext>
          </a:extLst>
        </xdr:cNvPr>
        <xdr:cNvSpPr/>
      </xdr:nvSpPr>
      <xdr:spPr>
        <a:xfrm>
          <a:off x="3312160" y="13854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a:extLst>
            <a:ext uri="{FF2B5EF4-FFF2-40B4-BE49-F238E27FC236}">
              <a16:creationId xmlns:a16="http://schemas.microsoft.com/office/drawing/2014/main" id="{3A3C49A4-C4FA-4FF4-90A0-D909C65C94AA}"/>
            </a:ext>
          </a:extLst>
        </xdr:cNvPr>
        <xdr:cNvSpPr/>
      </xdr:nvSpPr>
      <xdr:spPr>
        <a:xfrm>
          <a:off x="2514600" y="137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8" name="フローチャート: 判断 297">
          <a:extLst>
            <a:ext uri="{FF2B5EF4-FFF2-40B4-BE49-F238E27FC236}">
              <a16:creationId xmlns:a16="http://schemas.microsoft.com/office/drawing/2014/main" id="{5418472A-AC57-417A-8894-D1EE60EAE515}"/>
            </a:ext>
          </a:extLst>
        </xdr:cNvPr>
        <xdr:cNvSpPr/>
      </xdr:nvSpPr>
      <xdr:spPr>
        <a:xfrm>
          <a:off x="1739900" y="13854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99" name="フローチャート: 判断 298">
          <a:extLst>
            <a:ext uri="{FF2B5EF4-FFF2-40B4-BE49-F238E27FC236}">
              <a16:creationId xmlns:a16="http://schemas.microsoft.com/office/drawing/2014/main" id="{7040E510-8A7C-43BF-B871-F5CE6D241CA0}"/>
            </a:ext>
          </a:extLst>
        </xdr:cNvPr>
        <xdr:cNvSpPr/>
      </xdr:nvSpPr>
      <xdr:spPr>
        <a:xfrm>
          <a:off x="965200" y="138007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35DC8AE-5EDD-4300-992D-3EBFAA8A21F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472745A-CD22-4D30-9468-16085E98980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A25D29A-A73F-4F60-9801-A7E724F6992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C4F09FB-1FC9-4A8E-82C3-CD2F383B524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49F5847-49A1-4A3E-AD58-B31CF038892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62412</xdr:rowOff>
    </xdr:from>
    <xdr:to>
      <xdr:col>24</xdr:col>
      <xdr:colOff>114300</xdr:colOff>
      <xdr:row>84</xdr:row>
      <xdr:rowOff>164012</xdr:rowOff>
    </xdr:to>
    <xdr:sp macro="" textlink="">
      <xdr:nvSpPr>
        <xdr:cNvPr id="305" name="楕円 304">
          <a:extLst>
            <a:ext uri="{FF2B5EF4-FFF2-40B4-BE49-F238E27FC236}">
              <a16:creationId xmlns:a16="http://schemas.microsoft.com/office/drawing/2014/main" id="{F24CE59F-C497-43B9-9F0B-A15FE8095B95}"/>
            </a:ext>
          </a:extLst>
        </xdr:cNvPr>
        <xdr:cNvSpPr/>
      </xdr:nvSpPr>
      <xdr:spPr>
        <a:xfrm>
          <a:off x="4036060" y="141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40839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DB8200FD-B1D4-4B2A-A6DC-C94A2FED56DD}"/>
            </a:ext>
          </a:extLst>
        </xdr:cNvPr>
        <xdr:cNvSpPr txBox="1"/>
      </xdr:nvSpPr>
      <xdr:spPr>
        <a:xfrm>
          <a:off x="4124960" y="1412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24856</xdr:rowOff>
    </xdr:from>
    <xdr:to>
      <xdr:col>20</xdr:col>
      <xdr:colOff>38100</xdr:colOff>
      <xdr:row>84</xdr:row>
      <xdr:rowOff>126456</xdr:rowOff>
    </xdr:to>
    <xdr:sp macro="" textlink="">
      <xdr:nvSpPr>
        <xdr:cNvPr id="307" name="楕円 306">
          <a:extLst>
            <a:ext uri="{FF2B5EF4-FFF2-40B4-BE49-F238E27FC236}">
              <a16:creationId xmlns:a16="http://schemas.microsoft.com/office/drawing/2014/main" id="{4BBF7CA7-B16D-489A-9BB4-C1A971CC85F6}"/>
            </a:ext>
          </a:extLst>
        </xdr:cNvPr>
        <xdr:cNvSpPr/>
      </xdr:nvSpPr>
      <xdr:spPr>
        <a:xfrm>
          <a:off x="3312160" y="141066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75656</xdr:rowOff>
    </xdr:from>
    <xdr:to>
      <xdr:col>24</xdr:col>
      <xdr:colOff>63500</xdr:colOff>
      <xdr:row>84</xdr:row>
      <xdr:rowOff>113212</xdr:rowOff>
    </xdr:to>
    <xdr:cxnSp macro="">
      <xdr:nvCxnSpPr>
        <xdr:cNvPr id="308" name="直線コネクタ 307">
          <a:extLst>
            <a:ext uri="{FF2B5EF4-FFF2-40B4-BE49-F238E27FC236}">
              <a16:creationId xmlns:a16="http://schemas.microsoft.com/office/drawing/2014/main" id="{CF6ADA2A-E05F-4C23-8810-3179EA4B54B3}"/>
            </a:ext>
          </a:extLst>
        </xdr:cNvPr>
        <xdr:cNvCxnSpPr/>
      </xdr:nvCxnSpPr>
      <xdr:spPr>
        <a:xfrm>
          <a:off x="3355340" y="14157416"/>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157118</xdr:rowOff>
    </xdr:from>
    <xdr:to>
      <xdr:col>15</xdr:col>
      <xdr:colOff>101600</xdr:colOff>
      <xdr:row>84</xdr:row>
      <xdr:rowOff>87268</xdr:rowOff>
    </xdr:to>
    <xdr:sp macro="" textlink="">
      <xdr:nvSpPr>
        <xdr:cNvPr id="309" name="楕円 308">
          <a:extLst>
            <a:ext uri="{FF2B5EF4-FFF2-40B4-BE49-F238E27FC236}">
              <a16:creationId xmlns:a16="http://schemas.microsoft.com/office/drawing/2014/main" id="{0BFA285A-F81D-4F3D-8CFD-56758631B7F8}"/>
            </a:ext>
          </a:extLst>
        </xdr:cNvPr>
        <xdr:cNvSpPr/>
      </xdr:nvSpPr>
      <xdr:spPr>
        <a:xfrm>
          <a:off x="2514600" y="14071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36468</xdr:rowOff>
    </xdr:from>
    <xdr:to>
      <xdr:col>19</xdr:col>
      <xdr:colOff>177800</xdr:colOff>
      <xdr:row>84</xdr:row>
      <xdr:rowOff>75656</xdr:rowOff>
    </xdr:to>
    <xdr:cxnSp macro="">
      <xdr:nvCxnSpPr>
        <xdr:cNvPr id="310" name="直線コネクタ 309">
          <a:extLst>
            <a:ext uri="{FF2B5EF4-FFF2-40B4-BE49-F238E27FC236}">
              <a16:creationId xmlns:a16="http://schemas.microsoft.com/office/drawing/2014/main" id="{D0E48854-FF4C-4667-A439-A2C2A3AB4E77}"/>
            </a:ext>
          </a:extLst>
        </xdr:cNvPr>
        <xdr:cNvCxnSpPr/>
      </xdr:nvCxnSpPr>
      <xdr:spPr>
        <a:xfrm>
          <a:off x="2565400" y="14118228"/>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119562</xdr:rowOff>
    </xdr:from>
    <xdr:to>
      <xdr:col>10</xdr:col>
      <xdr:colOff>165100</xdr:colOff>
      <xdr:row>84</xdr:row>
      <xdr:rowOff>49712</xdr:rowOff>
    </xdr:to>
    <xdr:sp macro="" textlink="">
      <xdr:nvSpPr>
        <xdr:cNvPr id="311" name="楕円 310">
          <a:extLst>
            <a:ext uri="{FF2B5EF4-FFF2-40B4-BE49-F238E27FC236}">
              <a16:creationId xmlns:a16="http://schemas.microsoft.com/office/drawing/2014/main" id="{EB967582-7B4F-40F0-8E2D-682A16064EE3}"/>
            </a:ext>
          </a:extLst>
        </xdr:cNvPr>
        <xdr:cNvSpPr/>
      </xdr:nvSpPr>
      <xdr:spPr>
        <a:xfrm>
          <a:off x="1739900" y="14033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170362</xdr:rowOff>
    </xdr:from>
    <xdr:to>
      <xdr:col>15</xdr:col>
      <xdr:colOff>50800</xdr:colOff>
      <xdr:row>84</xdr:row>
      <xdr:rowOff>36468</xdr:rowOff>
    </xdr:to>
    <xdr:cxnSp macro="">
      <xdr:nvCxnSpPr>
        <xdr:cNvPr id="312" name="直線コネクタ 311">
          <a:extLst>
            <a:ext uri="{FF2B5EF4-FFF2-40B4-BE49-F238E27FC236}">
              <a16:creationId xmlns:a16="http://schemas.microsoft.com/office/drawing/2014/main" id="{FB76186E-12CD-457D-B0B9-130D47DEF2C3}"/>
            </a:ext>
          </a:extLst>
        </xdr:cNvPr>
        <xdr:cNvCxnSpPr/>
      </xdr:nvCxnSpPr>
      <xdr:spPr>
        <a:xfrm>
          <a:off x="1790700" y="14084482"/>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82006</xdr:rowOff>
    </xdr:from>
    <xdr:to>
      <xdr:col>6</xdr:col>
      <xdr:colOff>38100</xdr:colOff>
      <xdr:row>84</xdr:row>
      <xdr:rowOff>12156</xdr:rowOff>
    </xdr:to>
    <xdr:sp macro="" textlink="">
      <xdr:nvSpPr>
        <xdr:cNvPr id="313" name="楕円 312">
          <a:extLst>
            <a:ext uri="{FF2B5EF4-FFF2-40B4-BE49-F238E27FC236}">
              <a16:creationId xmlns:a16="http://schemas.microsoft.com/office/drawing/2014/main" id="{CB3CB13A-B115-46BD-BBAF-D2E7BA21A2DA}"/>
            </a:ext>
          </a:extLst>
        </xdr:cNvPr>
        <xdr:cNvSpPr/>
      </xdr:nvSpPr>
      <xdr:spPr>
        <a:xfrm>
          <a:off x="965200" y="13996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132806</xdr:rowOff>
    </xdr:from>
    <xdr:to>
      <xdr:col>10</xdr:col>
      <xdr:colOff>114300</xdr:colOff>
      <xdr:row>83</xdr:row>
      <xdr:rowOff>170362</xdr:rowOff>
    </xdr:to>
    <xdr:cxnSp macro="">
      <xdr:nvCxnSpPr>
        <xdr:cNvPr id="314" name="直線コネクタ 313">
          <a:extLst>
            <a:ext uri="{FF2B5EF4-FFF2-40B4-BE49-F238E27FC236}">
              <a16:creationId xmlns:a16="http://schemas.microsoft.com/office/drawing/2014/main" id="{21F2AB6E-8EF2-492B-89EB-3D8741C0A6DB}"/>
            </a:ext>
          </a:extLst>
        </xdr:cNvPr>
        <xdr:cNvCxnSpPr/>
      </xdr:nvCxnSpPr>
      <xdr:spPr>
        <a:xfrm>
          <a:off x="1008380" y="14046926"/>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14987130-8B2C-4805-90E5-ABFF3F556784}"/>
            </a:ext>
          </a:extLst>
        </xdr:cNvPr>
        <xdr:cNvSpPr txBox="1"/>
      </xdr:nvSpPr>
      <xdr:spPr>
        <a:xfrm>
          <a:off x="317056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316" name="n_2aveValue【福祉施設】&#10;有形固定資産減価償却率">
          <a:extLst>
            <a:ext uri="{FF2B5EF4-FFF2-40B4-BE49-F238E27FC236}">
              <a16:creationId xmlns:a16="http://schemas.microsoft.com/office/drawing/2014/main" id="{6BC28B71-1D92-4218-9F2E-2EF28F1BE8FF}"/>
            </a:ext>
          </a:extLst>
        </xdr:cNvPr>
        <xdr:cNvSpPr txBox="1"/>
      </xdr:nvSpPr>
      <xdr:spPr>
        <a:xfrm>
          <a:off x="2385704" y="135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317" name="n_3aveValue【福祉施設】&#10;有形固定資産減価償却率">
          <a:extLst>
            <a:ext uri="{FF2B5EF4-FFF2-40B4-BE49-F238E27FC236}">
              <a16:creationId xmlns:a16="http://schemas.microsoft.com/office/drawing/2014/main" id="{95C8C7F1-8E3A-49E0-8A38-00C3E2D25139}"/>
            </a:ext>
          </a:extLst>
        </xdr:cNvPr>
        <xdr:cNvSpPr txBox="1"/>
      </xdr:nvSpPr>
      <xdr:spPr>
        <a:xfrm>
          <a:off x="161100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318" name="n_4aveValue【福祉施設】&#10;有形固定資産減価償却率">
          <a:extLst>
            <a:ext uri="{FF2B5EF4-FFF2-40B4-BE49-F238E27FC236}">
              <a16:creationId xmlns:a16="http://schemas.microsoft.com/office/drawing/2014/main" id="{F6C4EFA0-4325-4967-9B43-1087884EA54B}"/>
            </a:ext>
          </a:extLst>
        </xdr:cNvPr>
        <xdr:cNvSpPr txBox="1"/>
      </xdr:nvSpPr>
      <xdr:spPr>
        <a:xfrm>
          <a:off x="83630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117583</xdr:rowOff>
    </xdr:from>
    <xdr:ext cx="405111" cy="259045"/>
    <xdr:sp macro="" textlink="">
      <xdr:nvSpPr>
        <xdr:cNvPr id="319" name="n_1mainValue【福祉施設】&#10;有形固定資産減価償却率">
          <a:extLst>
            <a:ext uri="{FF2B5EF4-FFF2-40B4-BE49-F238E27FC236}">
              <a16:creationId xmlns:a16="http://schemas.microsoft.com/office/drawing/2014/main" id="{90707721-A289-4811-A00A-CA09FFD3ED60}"/>
            </a:ext>
          </a:extLst>
        </xdr:cNvPr>
        <xdr:cNvSpPr txBox="1"/>
      </xdr:nvSpPr>
      <xdr:spPr>
        <a:xfrm>
          <a:off x="317056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78395</xdr:rowOff>
    </xdr:from>
    <xdr:ext cx="405111" cy="259045"/>
    <xdr:sp macro="" textlink="">
      <xdr:nvSpPr>
        <xdr:cNvPr id="320" name="n_2mainValue【福祉施設】&#10;有形固定資産減価償却率">
          <a:extLst>
            <a:ext uri="{FF2B5EF4-FFF2-40B4-BE49-F238E27FC236}">
              <a16:creationId xmlns:a16="http://schemas.microsoft.com/office/drawing/2014/main" id="{19CEB4D1-5EBC-429C-B0F7-EF44042CFB73}"/>
            </a:ext>
          </a:extLst>
        </xdr:cNvPr>
        <xdr:cNvSpPr txBox="1"/>
      </xdr:nvSpPr>
      <xdr:spPr>
        <a:xfrm>
          <a:off x="2385704" y="1416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21" name="n_3mainValue【福祉施設】&#10;有形固定資産減価償却率">
          <a:extLst>
            <a:ext uri="{FF2B5EF4-FFF2-40B4-BE49-F238E27FC236}">
              <a16:creationId xmlns:a16="http://schemas.microsoft.com/office/drawing/2014/main" id="{81880F9A-6AAF-47FB-AED8-87421284BBCE}"/>
            </a:ext>
          </a:extLst>
        </xdr:cNvPr>
        <xdr:cNvSpPr txBox="1"/>
      </xdr:nvSpPr>
      <xdr:spPr>
        <a:xfrm>
          <a:off x="1611004" y="1412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3283</xdr:rowOff>
    </xdr:from>
    <xdr:ext cx="405111" cy="259045"/>
    <xdr:sp macro="" textlink="">
      <xdr:nvSpPr>
        <xdr:cNvPr id="322" name="n_4mainValue【福祉施設】&#10;有形固定資産減価償却率">
          <a:extLst>
            <a:ext uri="{FF2B5EF4-FFF2-40B4-BE49-F238E27FC236}">
              <a16:creationId xmlns:a16="http://schemas.microsoft.com/office/drawing/2014/main" id="{F66F3154-ACD0-478D-A449-0417E6D40F7B}"/>
            </a:ext>
          </a:extLst>
        </xdr:cNvPr>
        <xdr:cNvSpPr txBox="1"/>
      </xdr:nvSpPr>
      <xdr:spPr>
        <a:xfrm>
          <a:off x="83630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447E11B-C8F6-4A56-828C-E79C68F586E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368C3B3-1B5D-4F52-B4E2-45C4118EE54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0C5893C-970E-4816-AFFD-78AEFFFE079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A4A53F1-B644-455F-9275-C434A6AB277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2717B0C-AA43-4791-8391-8FE9FA96A0D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60CEC0F-2CF1-4685-B873-67196046F41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68C4E88-F5A0-45D6-87FA-C9284EC2BC6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87852AD-C6B1-4A5C-91AE-0C60BBDBBF6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A2BD0C0-30CD-4DB2-95F7-D404521F5AB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3F92205-0698-4642-B492-499B6A76ECD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496502F-A913-4C23-9798-9F43922D574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262E46CA-C7D8-4922-99F4-64244999116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A1C8EA5-E307-47FE-9CF5-18D2277AC2A6}"/>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9A63BD8A-60A9-4AA4-B721-457BAC881FBD}"/>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D5FF0F23-B609-4459-B14D-0C4742FEBF7B}"/>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9D2AE053-B72F-4EC6-B22F-52017E3ACA2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1E40D6E-D771-4395-A701-D9ED33F9EF3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6373A0D-CCE2-48CD-A0FC-634E2373BA31}"/>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B78A7D7-D3CF-4FF0-96D6-A7ACF9C18EB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740B9DD-35B2-4258-B0BB-DA0291FA38D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B17A9196-5981-4B2F-9929-1C4A11E68E4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a:extLst>
            <a:ext uri="{FF2B5EF4-FFF2-40B4-BE49-F238E27FC236}">
              <a16:creationId xmlns:a16="http://schemas.microsoft.com/office/drawing/2014/main" id="{61DC492C-AD7F-4215-BF11-BD3C819E8410}"/>
            </a:ext>
          </a:extLst>
        </xdr:cNvPr>
        <xdr:cNvCxnSpPr/>
      </xdr:nvCxnSpPr>
      <xdr:spPr>
        <a:xfrm flipV="1">
          <a:off x="9219565" y="13194031"/>
          <a:ext cx="0" cy="1224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a:extLst>
            <a:ext uri="{FF2B5EF4-FFF2-40B4-BE49-F238E27FC236}">
              <a16:creationId xmlns:a16="http://schemas.microsoft.com/office/drawing/2014/main" id="{721A9C93-3D9A-43E3-8108-A70D99BE3D31}"/>
            </a:ext>
          </a:extLst>
        </xdr:cNvPr>
        <xdr:cNvSpPr txBox="1"/>
      </xdr:nvSpPr>
      <xdr:spPr>
        <a:xfrm>
          <a:off x="925830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a:extLst>
            <a:ext uri="{FF2B5EF4-FFF2-40B4-BE49-F238E27FC236}">
              <a16:creationId xmlns:a16="http://schemas.microsoft.com/office/drawing/2014/main" id="{78EA73B4-339D-4A82-8972-8EFC99B079C4}"/>
            </a:ext>
          </a:extLst>
        </xdr:cNvPr>
        <xdr:cNvCxnSpPr/>
      </xdr:nvCxnSpPr>
      <xdr:spPr>
        <a:xfrm>
          <a:off x="915416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a:extLst>
            <a:ext uri="{FF2B5EF4-FFF2-40B4-BE49-F238E27FC236}">
              <a16:creationId xmlns:a16="http://schemas.microsoft.com/office/drawing/2014/main" id="{9BB08898-C405-4156-AE2D-80A1EFE41CF0}"/>
            </a:ext>
          </a:extLst>
        </xdr:cNvPr>
        <xdr:cNvSpPr txBox="1"/>
      </xdr:nvSpPr>
      <xdr:spPr>
        <a:xfrm>
          <a:off x="9258300" y="129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a:extLst>
            <a:ext uri="{FF2B5EF4-FFF2-40B4-BE49-F238E27FC236}">
              <a16:creationId xmlns:a16="http://schemas.microsoft.com/office/drawing/2014/main" id="{48F51BDD-85AD-45A0-B488-2ABADD089526}"/>
            </a:ext>
          </a:extLst>
        </xdr:cNvPr>
        <xdr:cNvCxnSpPr/>
      </xdr:nvCxnSpPr>
      <xdr:spPr>
        <a:xfrm>
          <a:off x="915416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349" name="【福祉施設】&#10;一人当たり面積平均値テキスト">
          <a:extLst>
            <a:ext uri="{FF2B5EF4-FFF2-40B4-BE49-F238E27FC236}">
              <a16:creationId xmlns:a16="http://schemas.microsoft.com/office/drawing/2014/main" id="{F3F0F7A7-9083-4637-978B-98DFF5E6B36B}"/>
            </a:ext>
          </a:extLst>
        </xdr:cNvPr>
        <xdr:cNvSpPr txBox="1"/>
      </xdr:nvSpPr>
      <xdr:spPr>
        <a:xfrm>
          <a:off x="925830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a:extLst>
            <a:ext uri="{FF2B5EF4-FFF2-40B4-BE49-F238E27FC236}">
              <a16:creationId xmlns:a16="http://schemas.microsoft.com/office/drawing/2014/main" id="{0CC3F742-F0C3-4282-95E3-B317DDEE5736}"/>
            </a:ext>
          </a:extLst>
        </xdr:cNvPr>
        <xdr:cNvSpPr/>
      </xdr:nvSpPr>
      <xdr:spPr>
        <a:xfrm>
          <a:off x="919226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a:extLst>
            <a:ext uri="{FF2B5EF4-FFF2-40B4-BE49-F238E27FC236}">
              <a16:creationId xmlns:a16="http://schemas.microsoft.com/office/drawing/2014/main" id="{1D1B9A3D-5456-4301-92B4-E656FF42E14F}"/>
            </a:ext>
          </a:extLst>
        </xdr:cNvPr>
        <xdr:cNvSpPr/>
      </xdr:nvSpPr>
      <xdr:spPr>
        <a:xfrm>
          <a:off x="8445500" y="139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a:extLst>
            <a:ext uri="{FF2B5EF4-FFF2-40B4-BE49-F238E27FC236}">
              <a16:creationId xmlns:a16="http://schemas.microsoft.com/office/drawing/2014/main" id="{4B9DE2E9-7BF8-4C1A-9244-0F6987FE1593}"/>
            </a:ext>
          </a:extLst>
        </xdr:cNvPr>
        <xdr:cNvSpPr/>
      </xdr:nvSpPr>
      <xdr:spPr>
        <a:xfrm>
          <a:off x="7670800" y="14008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53" name="フローチャート: 判断 352">
          <a:extLst>
            <a:ext uri="{FF2B5EF4-FFF2-40B4-BE49-F238E27FC236}">
              <a16:creationId xmlns:a16="http://schemas.microsoft.com/office/drawing/2014/main" id="{A44C90F1-4B8F-4BA2-A172-AD2939B86411}"/>
            </a:ext>
          </a:extLst>
        </xdr:cNvPr>
        <xdr:cNvSpPr/>
      </xdr:nvSpPr>
      <xdr:spPr>
        <a:xfrm>
          <a:off x="6873240" y="14029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54" name="フローチャート: 判断 353">
          <a:extLst>
            <a:ext uri="{FF2B5EF4-FFF2-40B4-BE49-F238E27FC236}">
              <a16:creationId xmlns:a16="http://schemas.microsoft.com/office/drawing/2014/main" id="{10154577-4F3A-42D7-BC61-744E77A647AA}"/>
            </a:ext>
          </a:extLst>
        </xdr:cNvPr>
        <xdr:cNvSpPr/>
      </xdr:nvSpPr>
      <xdr:spPr>
        <a:xfrm>
          <a:off x="6098540" y="14052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EF255C3-828D-452E-B141-90A433A2DEE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9A15901-95D9-4959-8906-0CA1DA9970E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97F229A-C207-454F-A660-932F0909A78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9FC3191-9F4F-416B-BFB7-B940AC2F51A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E6A43A6-9BE9-413B-8DF8-597027B7AD6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5587</xdr:rowOff>
    </xdr:from>
    <xdr:to>
      <xdr:col>55</xdr:col>
      <xdr:colOff>50800</xdr:colOff>
      <xdr:row>85</xdr:row>
      <xdr:rowOff>107187</xdr:rowOff>
    </xdr:to>
    <xdr:sp macro="" textlink="">
      <xdr:nvSpPr>
        <xdr:cNvPr id="360" name="楕円 359">
          <a:extLst>
            <a:ext uri="{FF2B5EF4-FFF2-40B4-BE49-F238E27FC236}">
              <a16:creationId xmlns:a16="http://schemas.microsoft.com/office/drawing/2014/main" id="{4828D11A-57B0-4CBE-8CDD-E396CAE7547D}"/>
            </a:ext>
          </a:extLst>
        </xdr:cNvPr>
        <xdr:cNvSpPr/>
      </xdr:nvSpPr>
      <xdr:spPr>
        <a:xfrm>
          <a:off x="9192260" y="142549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91964</xdr:rowOff>
    </xdr:from>
    <xdr:ext cx="469744" cy="259045"/>
    <xdr:sp macro="" textlink="">
      <xdr:nvSpPr>
        <xdr:cNvPr id="361" name="【福祉施設】&#10;一人当たり面積該当値テキスト">
          <a:extLst>
            <a:ext uri="{FF2B5EF4-FFF2-40B4-BE49-F238E27FC236}">
              <a16:creationId xmlns:a16="http://schemas.microsoft.com/office/drawing/2014/main" id="{F2CC877D-6711-42E1-9E44-F49225625B45}"/>
            </a:ext>
          </a:extLst>
        </xdr:cNvPr>
        <xdr:cNvSpPr txBox="1"/>
      </xdr:nvSpPr>
      <xdr:spPr>
        <a:xfrm>
          <a:off x="9258300" y="1417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362" name="楕円 361">
          <a:extLst>
            <a:ext uri="{FF2B5EF4-FFF2-40B4-BE49-F238E27FC236}">
              <a16:creationId xmlns:a16="http://schemas.microsoft.com/office/drawing/2014/main" id="{F4A5EEA1-02E1-4BB0-AD26-0CEFA4331E13}"/>
            </a:ext>
          </a:extLst>
        </xdr:cNvPr>
        <xdr:cNvSpPr/>
      </xdr:nvSpPr>
      <xdr:spPr>
        <a:xfrm>
          <a:off x="8445500" y="142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56387</xdr:rowOff>
    </xdr:from>
    <xdr:to>
      <xdr:col>55</xdr:col>
      <xdr:colOff>0</xdr:colOff>
      <xdr:row>85</xdr:row>
      <xdr:rowOff>58674</xdr:rowOff>
    </xdr:to>
    <xdr:cxnSp macro="">
      <xdr:nvCxnSpPr>
        <xdr:cNvPr id="363" name="直線コネクタ 362">
          <a:extLst>
            <a:ext uri="{FF2B5EF4-FFF2-40B4-BE49-F238E27FC236}">
              <a16:creationId xmlns:a16="http://schemas.microsoft.com/office/drawing/2014/main" id="{E54F1703-AC18-4A72-845A-6843ED457542}"/>
            </a:ext>
          </a:extLst>
        </xdr:cNvPr>
        <xdr:cNvCxnSpPr/>
      </xdr:nvCxnSpPr>
      <xdr:spPr>
        <a:xfrm flipV="1">
          <a:off x="8496300" y="14305787"/>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10161</xdr:rowOff>
    </xdr:from>
    <xdr:to>
      <xdr:col>46</xdr:col>
      <xdr:colOff>38100</xdr:colOff>
      <xdr:row>85</xdr:row>
      <xdr:rowOff>111761</xdr:rowOff>
    </xdr:to>
    <xdr:sp macro="" textlink="">
      <xdr:nvSpPr>
        <xdr:cNvPr id="364" name="楕円 363">
          <a:extLst>
            <a:ext uri="{FF2B5EF4-FFF2-40B4-BE49-F238E27FC236}">
              <a16:creationId xmlns:a16="http://schemas.microsoft.com/office/drawing/2014/main" id="{5D267050-A4A5-4102-BEC5-C887C6ADC6BA}"/>
            </a:ext>
          </a:extLst>
        </xdr:cNvPr>
        <xdr:cNvSpPr/>
      </xdr:nvSpPr>
      <xdr:spPr>
        <a:xfrm>
          <a:off x="7670800" y="142595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58674</xdr:rowOff>
    </xdr:from>
    <xdr:to>
      <xdr:col>50</xdr:col>
      <xdr:colOff>114300</xdr:colOff>
      <xdr:row>85</xdr:row>
      <xdr:rowOff>60961</xdr:rowOff>
    </xdr:to>
    <xdr:cxnSp macro="">
      <xdr:nvCxnSpPr>
        <xdr:cNvPr id="365" name="直線コネクタ 364">
          <a:extLst>
            <a:ext uri="{FF2B5EF4-FFF2-40B4-BE49-F238E27FC236}">
              <a16:creationId xmlns:a16="http://schemas.microsoft.com/office/drawing/2014/main" id="{2F871AF6-A08E-4567-AE82-EA36223B4B2E}"/>
            </a:ext>
          </a:extLst>
        </xdr:cNvPr>
        <xdr:cNvCxnSpPr/>
      </xdr:nvCxnSpPr>
      <xdr:spPr>
        <a:xfrm flipV="1">
          <a:off x="7713980" y="14308074"/>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xdr:rowOff>
    </xdr:from>
    <xdr:to>
      <xdr:col>41</xdr:col>
      <xdr:colOff>101600</xdr:colOff>
      <xdr:row>85</xdr:row>
      <xdr:rowOff>114046</xdr:rowOff>
    </xdr:to>
    <xdr:sp macro="" textlink="">
      <xdr:nvSpPr>
        <xdr:cNvPr id="366" name="楕円 365">
          <a:extLst>
            <a:ext uri="{FF2B5EF4-FFF2-40B4-BE49-F238E27FC236}">
              <a16:creationId xmlns:a16="http://schemas.microsoft.com/office/drawing/2014/main" id="{998850A9-EB45-4F0D-B1AF-31428FACCEED}"/>
            </a:ext>
          </a:extLst>
        </xdr:cNvPr>
        <xdr:cNvSpPr/>
      </xdr:nvSpPr>
      <xdr:spPr>
        <a:xfrm>
          <a:off x="687324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60961</xdr:rowOff>
    </xdr:from>
    <xdr:to>
      <xdr:col>45</xdr:col>
      <xdr:colOff>177800</xdr:colOff>
      <xdr:row>85</xdr:row>
      <xdr:rowOff>63246</xdr:rowOff>
    </xdr:to>
    <xdr:cxnSp macro="">
      <xdr:nvCxnSpPr>
        <xdr:cNvPr id="367" name="直線コネクタ 366">
          <a:extLst>
            <a:ext uri="{FF2B5EF4-FFF2-40B4-BE49-F238E27FC236}">
              <a16:creationId xmlns:a16="http://schemas.microsoft.com/office/drawing/2014/main" id="{70D056A7-1225-4B6A-B41E-E2E0D76E588D}"/>
            </a:ext>
          </a:extLst>
        </xdr:cNvPr>
        <xdr:cNvCxnSpPr/>
      </xdr:nvCxnSpPr>
      <xdr:spPr>
        <a:xfrm flipV="1">
          <a:off x="6924040" y="14310361"/>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xdr:rowOff>
    </xdr:from>
    <xdr:to>
      <xdr:col>36</xdr:col>
      <xdr:colOff>165100</xdr:colOff>
      <xdr:row>85</xdr:row>
      <xdr:rowOff>114046</xdr:rowOff>
    </xdr:to>
    <xdr:sp macro="" textlink="">
      <xdr:nvSpPr>
        <xdr:cNvPr id="368" name="楕円 367">
          <a:extLst>
            <a:ext uri="{FF2B5EF4-FFF2-40B4-BE49-F238E27FC236}">
              <a16:creationId xmlns:a16="http://schemas.microsoft.com/office/drawing/2014/main" id="{9F39CDE6-C2E2-4C0D-AE2A-7BC8178A5A83}"/>
            </a:ext>
          </a:extLst>
        </xdr:cNvPr>
        <xdr:cNvSpPr/>
      </xdr:nvSpPr>
      <xdr:spPr>
        <a:xfrm>
          <a:off x="609854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63246</xdr:rowOff>
    </xdr:from>
    <xdr:to>
      <xdr:col>41</xdr:col>
      <xdr:colOff>50800</xdr:colOff>
      <xdr:row>85</xdr:row>
      <xdr:rowOff>63246</xdr:rowOff>
    </xdr:to>
    <xdr:cxnSp macro="">
      <xdr:nvCxnSpPr>
        <xdr:cNvPr id="369" name="直線コネクタ 368">
          <a:extLst>
            <a:ext uri="{FF2B5EF4-FFF2-40B4-BE49-F238E27FC236}">
              <a16:creationId xmlns:a16="http://schemas.microsoft.com/office/drawing/2014/main" id="{BF85D2D4-4EA8-45DA-BECB-5B6DA96E9B6B}"/>
            </a:ext>
          </a:extLst>
        </xdr:cNvPr>
        <xdr:cNvCxnSpPr/>
      </xdr:nvCxnSpPr>
      <xdr:spPr>
        <a:xfrm>
          <a:off x="6149340" y="1431264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70" name="n_1aveValue【福祉施設】&#10;一人当たり面積">
          <a:extLst>
            <a:ext uri="{FF2B5EF4-FFF2-40B4-BE49-F238E27FC236}">
              <a16:creationId xmlns:a16="http://schemas.microsoft.com/office/drawing/2014/main" id="{4FAA1F64-8B67-4217-B787-30EBB25D4856}"/>
            </a:ext>
          </a:extLst>
        </xdr:cNvPr>
        <xdr:cNvSpPr txBox="1"/>
      </xdr:nvSpPr>
      <xdr:spPr>
        <a:xfrm>
          <a:off x="8271587" y="137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71" name="n_2aveValue【福祉施設】&#10;一人当たり面積">
          <a:extLst>
            <a:ext uri="{FF2B5EF4-FFF2-40B4-BE49-F238E27FC236}">
              <a16:creationId xmlns:a16="http://schemas.microsoft.com/office/drawing/2014/main" id="{F6721901-F947-4F4B-A1AC-4C55864D17F5}"/>
            </a:ext>
          </a:extLst>
        </xdr:cNvPr>
        <xdr:cNvSpPr txBox="1"/>
      </xdr:nvSpPr>
      <xdr:spPr>
        <a:xfrm>
          <a:off x="750958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2" name="n_3aveValue【福祉施設】&#10;一人当たり面積">
          <a:extLst>
            <a:ext uri="{FF2B5EF4-FFF2-40B4-BE49-F238E27FC236}">
              <a16:creationId xmlns:a16="http://schemas.microsoft.com/office/drawing/2014/main" id="{558A95D0-C6C3-43C7-A8B3-6E0206FC1D37}"/>
            </a:ext>
          </a:extLst>
        </xdr:cNvPr>
        <xdr:cNvSpPr txBox="1"/>
      </xdr:nvSpPr>
      <xdr:spPr>
        <a:xfrm>
          <a:off x="671202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3" name="n_4aveValue【福祉施設】&#10;一人当たり面積">
          <a:extLst>
            <a:ext uri="{FF2B5EF4-FFF2-40B4-BE49-F238E27FC236}">
              <a16:creationId xmlns:a16="http://schemas.microsoft.com/office/drawing/2014/main" id="{6CEEF4D3-FA81-41C2-8AF4-77B53DB9D099}"/>
            </a:ext>
          </a:extLst>
        </xdr:cNvPr>
        <xdr:cNvSpPr txBox="1"/>
      </xdr:nvSpPr>
      <xdr:spPr>
        <a:xfrm>
          <a:off x="5937327" y="138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374" name="n_1mainValue【福祉施設】&#10;一人当たり面積">
          <a:extLst>
            <a:ext uri="{FF2B5EF4-FFF2-40B4-BE49-F238E27FC236}">
              <a16:creationId xmlns:a16="http://schemas.microsoft.com/office/drawing/2014/main" id="{F523F87B-D611-450C-BF8A-5048C968CC87}"/>
            </a:ext>
          </a:extLst>
        </xdr:cNvPr>
        <xdr:cNvSpPr txBox="1"/>
      </xdr:nvSpPr>
      <xdr:spPr>
        <a:xfrm>
          <a:off x="8271587" y="143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102888</xdr:rowOff>
    </xdr:from>
    <xdr:ext cx="469744" cy="259045"/>
    <xdr:sp macro="" textlink="">
      <xdr:nvSpPr>
        <xdr:cNvPr id="375" name="n_2mainValue【福祉施設】&#10;一人当たり面積">
          <a:extLst>
            <a:ext uri="{FF2B5EF4-FFF2-40B4-BE49-F238E27FC236}">
              <a16:creationId xmlns:a16="http://schemas.microsoft.com/office/drawing/2014/main" id="{46894CC1-2BEB-40A0-A353-0BA964B2B551}"/>
            </a:ext>
          </a:extLst>
        </xdr:cNvPr>
        <xdr:cNvSpPr txBox="1"/>
      </xdr:nvSpPr>
      <xdr:spPr>
        <a:xfrm>
          <a:off x="750958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105173</xdr:rowOff>
    </xdr:from>
    <xdr:ext cx="469744" cy="259045"/>
    <xdr:sp macro="" textlink="">
      <xdr:nvSpPr>
        <xdr:cNvPr id="376" name="n_3mainValue【福祉施設】&#10;一人当たり面積">
          <a:extLst>
            <a:ext uri="{FF2B5EF4-FFF2-40B4-BE49-F238E27FC236}">
              <a16:creationId xmlns:a16="http://schemas.microsoft.com/office/drawing/2014/main" id="{F0DC1FA1-5B7C-4F02-AA1F-248827230A01}"/>
            </a:ext>
          </a:extLst>
        </xdr:cNvPr>
        <xdr:cNvSpPr txBox="1"/>
      </xdr:nvSpPr>
      <xdr:spPr>
        <a:xfrm>
          <a:off x="6712027" y="143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105173</xdr:rowOff>
    </xdr:from>
    <xdr:ext cx="469744" cy="259045"/>
    <xdr:sp macro="" textlink="">
      <xdr:nvSpPr>
        <xdr:cNvPr id="377" name="n_4mainValue【福祉施設】&#10;一人当たり面積">
          <a:extLst>
            <a:ext uri="{FF2B5EF4-FFF2-40B4-BE49-F238E27FC236}">
              <a16:creationId xmlns:a16="http://schemas.microsoft.com/office/drawing/2014/main" id="{6D751C41-995F-4673-A9F3-D4D5060ED9E7}"/>
            </a:ext>
          </a:extLst>
        </xdr:cNvPr>
        <xdr:cNvSpPr txBox="1"/>
      </xdr:nvSpPr>
      <xdr:spPr>
        <a:xfrm>
          <a:off x="5937327" y="143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A3108AA8-E053-41D4-83A5-34D31B57AFD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C08638B-60EC-4237-96DB-1F23A6EF08A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37B8C5C-C61D-4C21-8658-034DC4B5D48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AC4A0E3-54AB-43B0-B371-F234B698B29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09AC181-FDC0-486D-B377-28CED7C79FA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4304D6A-330F-4B68-82DB-40635FC269E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86FDF94-F443-41B1-8D39-9F774B86285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2093B25-A19B-4DB8-819D-3F62161BCD4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3F392E1C-565E-41A4-848B-8F3679ED9BF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3B537207-AB1E-4343-A06E-B03630B7C56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38835EF3-776D-4DC7-A056-FD372BAF6F0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E0CDAC82-8D20-4C67-8EC6-8EE32C4D17F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025DE91-B0A5-440D-B9C7-1C580618F04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C933203D-50B2-4FD9-8E84-EC1EDB73DF0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4A1F2325-196F-4F28-ADAF-2C0C550CB0A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DABD694A-20FC-4636-B69A-2C5AFDFAB5A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37E39AC-99A2-4369-80B7-6006C71402A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761B8552-5C5A-43C0-866E-A79C01C64D1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0787D24-25EA-4945-B4E1-427C1D37868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D566F9E-E4E1-46B1-97D4-171E7E9F97B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19B198D-6185-4FBD-8842-2F8FAC603AE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0E2980A-8D7A-4BD0-8355-0D5B7E557BF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D885090-E2DE-4073-94DE-BE8A8E6C08E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9F014BDE-A253-4AC4-9DBE-0AFF3D9B1BC9}"/>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87DD3844-F44E-4BBE-9BED-8F0EC3E5FED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A22AC8BF-C3FE-4FFA-B746-1604CC578F4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62D82CE0-9648-44FE-AE0A-D4E334DA5A6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B9F9909E-3B4B-46FB-8AD8-D41295D7C64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1F8300C4-11BE-4596-A0D3-F2DDAB3AE81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4E0DA621-55A9-4F92-89C1-C33B6085898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AAC87D3-B81A-4FAB-B2E8-3DABF43E345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29FC1B63-C11A-4495-95D6-AE896E4ED4D3}"/>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88B1715B-D374-4B02-A747-5CBFD18A286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EF8FDDC9-5A08-4089-8F5C-0AB1D0F7F24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3856F081-56E1-4AB6-9442-EFEE0803DBB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C0ACB266-8890-4D63-ADDA-4552541051F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272A97A4-ACAE-48B1-B710-E9C6F24A9AE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55138DFC-9501-4098-AF8A-7D05F6B7BA1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AD6BFB8-7ACC-48B8-BAA3-CEEC1D489F5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C5A8810-9F72-4940-8B4E-DB33111FCEA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C81E64E0-7C5F-415A-AC88-7106B88EB1E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6B48B096-7300-4B14-A28B-D143F872749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7CE08310-583D-4753-B0CB-8618443FB78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EA6C51C9-67C0-448C-A4E1-9613053D3A01}"/>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78A6D8B3-7200-4885-992E-342D7365BE66}"/>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CE798B43-4034-444A-B644-7201F9AE327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977AB96C-DADF-4653-AABD-DF506F48E4E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43E96B5E-EC63-4AC6-8DB3-FD541D948A3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BFBD8105-C09A-4250-9B58-AA44DE22536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8D219F7B-5673-4F51-BB1E-3BFB37A38C9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ABD31F66-2A9E-4CF9-B7A0-D823E853E40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07283093-0BCB-4118-8155-22B57590D15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A8257B6C-D24D-4D09-B8C1-93AE61852FE2}"/>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A8E7D892-B249-4186-9A33-59A47F55C2A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41FC2F63-A272-4066-9E09-3BCA2D123F3F}"/>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B863382F-5C7F-48E2-A158-D6B748112BE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434" name="直線コネクタ 433">
          <a:extLst>
            <a:ext uri="{FF2B5EF4-FFF2-40B4-BE49-F238E27FC236}">
              <a16:creationId xmlns:a16="http://schemas.microsoft.com/office/drawing/2014/main" id="{4BCEF2BF-D22A-4AE5-A070-E852323B6C92}"/>
            </a:ext>
          </a:extLst>
        </xdr:cNvPr>
        <xdr:cNvCxnSpPr/>
      </xdr:nvCxnSpPr>
      <xdr:spPr>
        <a:xfrm flipV="1">
          <a:off x="14375764" y="952690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5" name="【保健センター・保健所】&#10;有形固定資産減価償却率最小値テキスト">
          <a:extLst>
            <a:ext uri="{FF2B5EF4-FFF2-40B4-BE49-F238E27FC236}">
              <a16:creationId xmlns:a16="http://schemas.microsoft.com/office/drawing/2014/main" id="{8102367E-D8B7-40CD-8755-3BAF1F7CA5FF}"/>
            </a:ext>
          </a:extLst>
        </xdr:cNvPr>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36" name="直線コネクタ 435">
          <a:extLst>
            <a:ext uri="{FF2B5EF4-FFF2-40B4-BE49-F238E27FC236}">
              <a16:creationId xmlns:a16="http://schemas.microsoft.com/office/drawing/2014/main" id="{6174C827-99A4-41C9-AD8D-BFCD09355587}"/>
            </a:ext>
          </a:extLst>
        </xdr:cNvPr>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37" name="【保健センター・保健所】&#10;有形固定資産減価償却率最大値テキスト">
          <a:extLst>
            <a:ext uri="{FF2B5EF4-FFF2-40B4-BE49-F238E27FC236}">
              <a16:creationId xmlns:a16="http://schemas.microsoft.com/office/drawing/2014/main" id="{2CE6A06D-1AC9-4CFF-B2AE-11F8263B4412}"/>
            </a:ext>
          </a:extLst>
        </xdr:cNvPr>
        <xdr:cNvSpPr txBox="1"/>
      </xdr:nvSpPr>
      <xdr:spPr>
        <a:xfrm>
          <a:off x="14414500"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38" name="直線コネクタ 437">
          <a:extLst>
            <a:ext uri="{FF2B5EF4-FFF2-40B4-BE49-F238E27FC236}">
              <a16:creationId xmlns:a16="http://schemas.microsoft.com/office/drawing/2014/main" id="{6FD1F983-880C-4871-B25D-77DF08D39145}"/>
            </a:ext>
          </a:extLst>
        </xdr:cNvPr>
        <xdr:cNvCxnSpPr/>
      </xdr:nvCxnSpPr>
      <xdr:spPr>
        <a:xfrm>
          <a:off x="1428750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C281AB62-8FCE-4271-B3C3-687284316E69}"/>
            </a:ext>
          </a:extLst>
        </xdr:cNvPr>
        <xdr:cNvSpPr txBox="1"/>
      </xdr:nvSpPr>
      <xdr:spPr>
        <a:xfrm>
          <a:off x="14414500" y="986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40" name="フローチャート: 判断 439">
          <a:extLst>
            <a:ext uri="{FF2B5EF4-FFF2-40B4-BE49-F238E27FC236}">
              <a16:creationId xmlns:a16="http://schemas.microsoft.com/office/drawing/2014/main" id="{D3CCCB50-CA24-492E-A8DC-473002713AA1}"/>
            </a:ext>
          </a:extLst>
        </xdr:cNvPr>
        <xdr:cNvSpPr/>
      </xdr:nvSpPr>
      <xdr:spPr>
        <a:xfrm>
          <a:off x="14325600" y="988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441" name="フローチャート: 判断 440">
          <a:extLst>
            <a:ext uri="{FF2B5EF4-FFF2-40B4-BE49-F238E27FC236}">
              <a16:creationId xmlns:a16="http://schemas.microsoft.com/office/drawing/2014/main" id="{2F27DBDF-3BE0-4D97-95F7-105C17F3C26C}"/>
            </a:ext>
          </a:extLst>
        </xdr:cNvPr>
        <xdr:cNvSpPr/>
      </xdr:nvSpPr>
      <xdr:spPr>
        <a:xfrm>
          <a:off x="13578840" y="9855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442" name="フローチャート: 判断 441">
          <a:extLst>
            <a:ext uri="{FF2B5EF4-FFF2-40B4-BE49-F238E27FC236}">
              <a16:creationId xmlns:a16="http://schemas.microsoft.com/office/drawing/2014/main" id="{C8C17612-C2EC-4DF3-844D-C093E0587AAE}"/>
            </a:ext>
          </a:extLst>
        </xdr:cNvPr>
        <xdr:cNvSpPr/>
      </xdr:nvSpPr>
      <xdr:spPr>
        <a:xfrm>
          <a:off x="12804140" y="981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443" name="フローチャート: 判断 442">
          <a:extLst>
            <a:ext uri="{FF2B5EF4-FFF2-40B4-BE49-F238E27FC236}">
              <a16:creationId xmlns:a16="http://schemas.microsoft.com/office/drawing/2014/main" id="{D3FAF1ED-AE21-4CEB-8FE3-CE50729B9882}"/>
            </a:ext>
          </a:extLst>
        </xdr:cNvPr>
        <xdr:cNvSpPr/>
      </xdr:nvSpPr>
      <xdr:spPr>
        <a:xfrm>
          <a:off x="12029440" y="9868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444" name="フローチャート: 判断 443">
          <a:extLst>
            <a:ext uri="{FF2B5EF4-FFF2-40B4-BE49-F238E27FC236}">
              <a16:creationId xmlns:a16="http://schemas.microsoft.com/office/drawing/2014/main" id="{F0413F46-1318-4106-9F5F-6282D0BC2042}"/>
            </a:ext>
          </a:extLst>
        </xdr:cNvPr>
        <xdr:cNvSpPr/>
      </xdr:nvSpPr>
      <xdr:spPr>
        <a:xfrm>
          <a:off x="1123188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7C63B4CC-7640-43A0-BFCF-6D8915543DE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2DBB9E13-D59F-41D2-A62F-288DCF0BB29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184EEE31-2181-4665-99D5-53130EF7602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E53FC1FF-07A8-4480-A4CE-17D34C0E6D0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8C143C9-3140-435A-A756-E71D5B38F38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xdr:rowOff>
    </xdr:from>
    <xdr:to>
      <xdr:col>85</xdr:col>
      <xdr:colOff>177800</xdr:colOff>
      <xdr:row>57</xdr:row>
      <xdr:rowOff>113665</xdr:rowOff>
    </xdr:to>
    <xdr:sp macro="" textlink="">
      <xdr:nvSpPr>
        <xdr:cNvPr id="450" name="楕円 449">
          <a:extLst>
            <a:ext uri="{FF2B5EF4-FFF2-40B4-BE49-F238E27FC236}">
              <a16:creationId xmlns:a16="http://schemas.microsoft.com/office/drawing/2014/main" id="{23FDAFAF-839A-4FE4-84D9-F194E332F44A}"/>
            </a:ext>
          </a:extLst>
        </xdr:cNvPr>
        <xdr:cNvSpPr/>
      </xdr:nvSpPr>
      <xdr:spPr>
        <a:xfrm>
          <a:off x="14325600" y="95675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98442</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F278F3D8-C679-4C0B-B285-D7FA8846497B}"/>
            </a:ext>
          </a:extLst>
        </xdr:cNvPr>
        <xdr:cNvSpPr txBox="1"/>
      </xdr:nvSpPr>
      <xdr:spPr>
        <a:xfrm>
          <a:off x="14414500" y="948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143510</xdr:rowOff>
    </xdr:from>
    <xdr:to>
      <xdr:col>81</xdr:col>
      <xdr:colOff>101600</xdr:colOff>
      <xdr:row>57</xdr:row>
      <xdr:rowOff>73660</xdr:rowOff>
    </xdr:to>
    <xdr:sp macro="" textlink="">
      <xdr:nvSpPr>
        <xdr:cNvPr id="452" name="楕円 451">
          <a:extLst>
            <a:ext uri="{FF2B5EF4-FFF2-40B4-BE49-F238E27FC236}">
              <a16:creationId xmlns:a16="http://schemas.microsoft.com/office/drawing/2014/main" id="{4F1007FD-2A90-4130-843E-7D375140CEA7}"/>
            </a:ext>
          </a:extLst>
        </xdr:cNvPr>
        <xdr:cNvSpPr/>
      </xdr:nvSpPr>
      <xdr:spPr>
        <a:xfrm>
          <a:off x="13578840" y="9531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22860</xdr:rowOff>
    </xdr:from>
    <xdr:to>
      <xdr:col>85</xdr:col>
      <xdr:colOff>127000</xdr:colOff>
      <xdr:row>57</xdr:row>
      <xdr:rowOff>62865</xdr:rowOff>
    </xdr:to>
    <xdr:cxnSp macro="">
      <xdr:nvCxnSpPr>
        <xdr:cNvPr id="453" name="直線コネクタ 452">
          <a:extLst>
            <a:ext uri="{FF2B5EF4-FFF2-40B4-BE49-F238E27FC236}">
              <a16:creationId xmlns:a16="http://schemas.microsoft.com/office/drawing/2014/main" id="{09AB8F05-53AB-4EBD-B243-F0FBBA61F614}"/>
            </a:ext>
          </a:extLst>
        </xdr:cNvPr>
        <xdr:cNvCxnSpPr/>
      </xdr:nvCxnSpPr>
      <xdr:spPr>
        <a:xfrm>
          <a:off x="13629640" y="957834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105410</xdr:rowOff>
    </xdr:from>
    <xdr:to>
      <xdr:col>76</xdr:col>
      <xdr:colOff>165100</xdr:colOff>
      <xdr:row>57</xdr:row>
      <xdr:rowOff>35560</xdr:rowOff>
    </xdr:to>
    <xdr:sp macro="" textlink="">
      <xdr:nvSpPr>
        <xdr:cNvPr id="454" name="楕円 453">
          <a:extLst>
            <a:ext uri="{FF2B5EF4-FFF2-40B4-BE49-F238E27FC236}">
              <a16:creationId xmlns:a16="http://schemas.microsoft.com/office/drawing/2014/main" id="{2FB85AA6-4005-4FED-9F6D-2B891AB5237C}"/>
            </a:ext>
          </a:extLst>
        </xdr:cNvPr>
        <xdr:cNvSpPr/>
      </xdr:nvSpPr>
      <xdr:spPr>
        <a:xfrm>
          <a:off x="12804140" y="9493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156210</xdr:rowOff>
    </xdr:from>
    <xdr:to>
      <xdr:col>81</xdr:col>
      <xdr:colOff>50800</xdr:colOff>
      <xdr:row>57</xdr:row>
      <xdr:rowOff>22860</xdr:rowOff>
    </xdr:to>
    <xdr:cxnSp macro="">
      <xdr:nvCxnSpPr>
        <xdr:cNvPr id="455" name="直線コネクタ 454">
          <a:extLst>
            <a:ext uri="{FF2B5EF4-FFF2-40B4-BE49-F238E27FC236}">
              <a16:creationId xmlns:a16="http://schemas.microsoft.com/office/drawing/2014/main" id="{5B0D4CF5-EAE8-4179-B237-B60359B4932F}"/>
            </a:ext>
          </a:extLst>
        </xdr:cNvPr>
        <xdr:cNvCxnSpPr/>
      </xdr:nvCxnSpPr>
      <xdr:spPr>
        <a:xfrm>
          <a:off x="12854940" y="954405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69215</xdr:rowOff>
    </xdr:from>
    <xdr:to>
      <xdr:col>72</xdr:col>
      <xdr:colOff>38100</xdr:colOff>
      <xdr:row>56</xdr:row>
      <xdr:rowOff>170815</xdr:rowOff>
    </xdr:to>
    <xdr:sp macro="" textlink="">
      <xdr:nvSpPr>
        <xdr:cNvPr id="456" name="楕円 455">
          <a:extLst>
            <a:ext uri="{FF2B5EF4-FFF2-40B4-BE49-F238E27FC236}">
              <a16:creationId xmlns:a16="http://schemas.microsoft.com/office/drawing/2014/main" id="{B727FB2C-3233-4184-915E-2521F2F4255D}"/>
            </a:ext>
          </a:extLst>
        </xdr:cNvPr>
        <xdr:cNvSpPr/>
      </xdr:nvSpPr>
      <xdr:spPr>
        <a:xfrm>
          <a:off x="12029440" y="9457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120015</xdr:rowOff>
    </xdr:from>
    <xdr:to>
      <xdr:col>76</xdr:col>
      <xdr:colOff>114300</xdr:colOff>
      <xdr:row>56</xdr:row>
      <xdr:rowOff>156210</xdr:rowOff>
    </xdr:to>
    <xdr:cxnSp macro="">
      <xdr:nvCxnSpPr>
        <xdr:cNvPr id="457" name="直線コネクタ 456">
          <a:extLst>
            <a:ext uri="{FF2B5EF4-FFF2-40B4-BE49-F238E27FC236}">
              <a16:creationId xmlns:a16="http://schemas.microsoft.com/office/drawing/2014/main" id="{34380DAF-8F9A-4EE0-A6FB-277DDA540931}"/>
            </a:ext>
          </a:extLst>
        </xdr:cNvPr>
        <xdr:cNvCxnSpPr/>
      </xdr:nvCxnSpPr>
      <xdr:spPr>
        <a:xfrm>
          <a:off x="12072620" y="950785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31115</xdr:rowOff>
    </xdr:from>
    <xdr:to>
      <xdr:col>67</xdr:col>
      <xdr:colOff>101600</xdr:colOff>
      <xdr:row>56</xdr:row>
      <xdr:rowOff>132715</xdr:rowOff>
    </xdr:to>
    <xdr:sp macro="" textlink="">
      <xdr:nvSpPr>
        <xdr:cNvPr id="458" name="楕円 457">
          <a:extLst>
            <a:ext uri="{FF2B5EF4-FFF2-40B4-BE49-F238E27FC236}">
              <a16:creationId xmlns:a16="http://schemas.microsoft.com/office/drawing/2014/main" id="{880F2BE1-65E9-4EC4-953B-2265D28B775F}"/>
            </a:ext>
          </a:extLst>
        </xdr:cNvPr>
        <xdr:cNvSpPr/>
      </xdr:nvSpPr>
      <xdr:spPr>
        <a:xfrm>
          <a:off x="1123188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81915</xdr:rowOff>
    </xdr:from>
    <xdr:to>
      <xdr:col>71</xdr:col>
      <xdr:colOff>177800</xdr:colOff>
      <xdr:row>56</xdr:row>
      <xdr:rowOff>120015</xdr:rowOff>
    </xdr:to>
    <xdr:cxnSp macro="">
      <xdr:nvCxnSpPr>
        <xdr:cNvPr id="459" name="直線コネクタ 458">
          <a:extLst>
            <a:ext uri="{FF2B5EF4-FFF2-40B4-BE49-F238E27FC236}">
              <a16:creationId xmlns:a16="http://schemas.microsoft.com/office/drawing/2014/main" id="{B14BB14E-D0BB-44B3-8073-FE9983FD015E}"/>
            </a:ext>
          </a:extLst>
        </xdr:cNvPr>
        <xdr:cNvCxnSpPr/>
      </xdr:nvCxnSpPr>
      <xdr:spPr>
        <a:xfrm>
          <a:off x="11282680" y="946975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53357</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390545E0-67D5-441B-8E26-5C17AA24DF3D}"/>
            </a:ext>
          </a:extLst>
        </xdr:cNvPr>
        <xdr:cNvSpPr txBox="1"/>
      </xdr:nvSpPr>
      <xdr:spPr>
        <a:xfrm>
          <a:off x="134372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0EC91F4C-7447-4E37-9C1B-331CEC5394EA}"/>
            </a:ext>
          </a:extLst>
        </xdr:cNvPr>
        <xdr:cNvSpPr txBox="1"/>
      </xdr:nvSpPr>
      <xdr:spPr>
        <a:xfrm>
          <a:off x="12675244" y="990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7F9F2214-9B4A-4279-970E-2F849EAE7035}"/>
            </a:ext>
          </a:extLst>
        </xdr:cNvPr>
        <xdr:cNvSpPr txBox="1"/>
      </xdr:nvSpPr>
      <xdr:spPr>
        <a:xfrm>
          <a:off x="1190054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1371D320-6436-4680-AB87-C1A37645CB04}"/>
            </a:ext>
          </a:extLst>
        </xdr:cNvPr>
        <xdr:cNvSpPr txBox="1"/>
      </xdr:nvSpPr>
      <xdr:spPr>
        <a:xfrm>
          <a:off x="11102984"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90187</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FE0DE6BA-17BA-4A0A-A293-951D07AB3521}"/>
            </a:ext>
          </a:extLst>
        </xdr:cNvPr>
        <xdr:cNvSpPr txBox="1"/>
      </xdr:nvSpPr>
      <xdr:spPr>
        <a:xfrm>
          <a:off x="134372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52087</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57A23362-8247-48E4-857A-80690523B15E}"/>
            </a:ext>
          </a:extLst>
        </xdr:cNvPr>
        <xdr:cNvSpPr txBox="1"/>
      </xdr:nvSpPr>
      <xdr:spPr>
        <a:xfrm>
          <a:off x="126752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15892</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EF361021-5B53-462B-8862-41B9E726C6DD}"/>
            </a:ext>
          </a:extLst>
        </xdr:cNvPr>
        <xdr:cNvSpPr txBox="1"/>
      </xdr:nvSpPr>
      <xdr:spPr>
        <a:xfrm>
          <a:off x="11900544" y="923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149242</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07F93E1F-1108-428A-BB61-074F4D76FA56}"/>
            </a:ext>
          </a:extLst>
        </xdr:cNvPr>
        <xdr:cNvSpPr txBox="1"/>
      </xdr:nvSpPr>
      <xdr:spPr>
        <a:xfrm>
          <a:off x="11102984" y="920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B61E959E-FF7D-4054-8D08-81FAB16E407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FFB75D2A-155A-4B13-975B-B5BB73A81D2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937EF361-72EB-4F8C-A326-BD8D712ADE4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659F4FD7-6C8F-41C0-8E87-4446F247E24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BCEC8E0D-8B5B-4CF6-B344-12E575A88AC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DA6D0026-0D0E-422C-BEB4-48BAA5384E8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CF051B07-698F-4A37-911E-1772098AD0B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2CE32633-AFC9-4DB3-92A0-5D2BE69C8A0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B0E36BA0-968B-4F0E-9B1A-CDB3D0EFFBA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B93611E7-EFEB-4CDC-A66C-8EAE6B202EC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B493934D-E10B-434D-9CC9-7FF0A5DBB6EB}"/>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66C9E439-D79E-4758-8BCA-833CCA922A0C}"/>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FEF4C1EA-0C1A-4DCB-8CA3-51D125EEAD2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A284C88D-4EDE-44D5-BAC0-0C09BC1D68D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407B33A0-DB87-4BDA-A4F7-7431263C4F5D}"/>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CFD10E32-7F0D-42CD-9812-5423BE7755E3}"/>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237E3E80-457C-42ED-82EA-5BDDF450C3C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254DF0F5-015F-4496-9DF6-0FF00FAF611F}"/>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69B5CD6F-9762-41D2-BC76-961AE7E75BB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45EC74F7-0798-4C57-9F3B-4CC50B70E166}"/>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018F81DA-84C2-496B-B911-BFF5A380856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12AB891E-B95B-4F3E-A8A6-984791018FE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9D22F4F5-B34E-4B74-B553-AC88C2FAA8A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491" name="直線コネクタ 490">
          <a:extLst>
            <a:ext uri="{FF2B5EF4-FFF2-40B4-BE49-F238E27FC236}">
              <a16:creationId xmlns:a16="http://schemas.microsoft.com/office/drawing/2014/main" id="{87689B7C-9DA4-4886-B7B5-26DA698899CA}"/>
            </a:ext>
          </a:extLst>
        </xdr:cNvPr>
        <xdr:cNvCxnSpPr/>
      </xdr:nvCxnSpPr>
      <xdr:spPr>
        <a:xfrm flipV="1">
          <a:off x="19509104" y="954786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712CBB6F-88F1-4995-9D93-028BED77430F}"/>
            </a:ext>
          </a:extLst>
        </xdr:cNvPr>
        <xdr:cNvSpPr txBox="1"/>
      </xdr:nvSpPr>
      <xdr:spPr>
        <a:xfrm>
          <a:off x="1954784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493" name="直線コネクタ 492">
          <a:extLst>
            <a:ext uri="{FF2B5EF4-FFF2-40B4-BE49-F238E27FC236}">
              <a16:creationId xmlns:a16="http://schemas.microsoft.com/office/drawing/2014/main" id="{B0D3068C-0423-4356-A32D-CAC5D7F38D16}"/>
            </a:ext>
          </a:extLst>
        </xdr:cNvPr>
        <xdr:cNvCxnSpPr/>
      </xdr:nvCxnSpPr>
      <xdr:spPr>
        <a:xfrm>
          <a:off x="19443700" y="1070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A004D371-7F62-4CCB-9936-4CF86A58271F}"/>
            </a:ext>
          </a:extLst>
        </xdr:cNvPr>
        <xdr:cNvSpPr txBox="1"/>
      </xdr:nvSpPr>
      <xdr:spPr>
        <a:xfrm>
          <a:off x="1954784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495" name="直線コネクタ 494">
          <a:extLst>
            <a:ext uri="{FF2B5EF4-FFF2-40B4-BE49-F238E27FC236}">
              <a16:creationId xmlns:a16="http://schemas.microsoft.com/office/drawing/2014/main" id="{F85E5A8F-E673-4C32-AB7F-416EBDE9BB7F}"/>
            </a:ext>
          </a:extLst>
        </xdr:cNvPr>
        <xdr:cNvCxnSpPr/>
      </xdr:nvCxnSpPr>
      <xdr:spPr>
        <a:xfrm>
          <a:off x="1944370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34B9C1C9-377A-4268-BF37-1ECAF48E8F01}"/>
            </a:ext>
          </a:extLst>
        </xdr:cNvPr>
        <xdr:cNvSpPr txBox="1"/>
      </xdr:nvSpPr>
      <xdr:spPr>
        <a:xfrm>
          <a:off x="19547840" y="1038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97" name="フローチャート: 判断 496">
          <a:extLst>
            <a:ext uri="{FF2B5EF4-FFF2-40B4-BE49-F238E27FC236}">
              <a16:creationId xmlns:a16="http://schemas.microsoft.com/office/drawing/2014/main" id="{401F1373-12AF-4F11-9F35-D90CED36EA9C}"/>
            </a:ext>
          </a:extLst>
        </xdr:cNvPr>
        <xdr:cNvSpPr/>
      </xdr:nvSpPr>
      <xdr:spPr>
        <a:xfrm>
          <a:off x="1945894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498" name="フローチャート: 判断 497">
          <a:extLst>
            <a:ext uri="{FF2B5EF4-FFF2-40B4-BE49-F238E27FC236}">
              <a16:creationId xmlns:a16="http://schemas.microsoft.com/office/drawing/2014/main" id="{BD7237A0-4661-446E-B155-64D88FC1E4CB}"/>
            </a:ext>
          </a:extLst>
        </xdr:cNvPr>
        <xdr:cNvSpPr/>
      </xdr:nvSpPr>
      <xdr:spPr>
        <a:xfrm>
          <a:off x="18735040" y="10415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499" name="フローチャート: 判断 498">
          <a:extLst>
            <a:ext uri="{FF2B5EF4-FFF2-40B4-BE49-F238E27FC236}">
              <a16:creationId xmlns:a16="http://schemas.microsoft.com/office/drawing/2014/main" id="{4734FB08-E7FF-4DDD-9C9E-340C569A2EAB}"/>
            </a:ext>
          </a:extLst>
        </xdr:cNvPr>
        <xdr:cNvSpPr/>
      </xdr:nvSpPr>
      <xdr:spPr>
        <a:xfrm>
          <a:off x="17937480" y="10396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00" name="フローチャート: 判断 499">
          <a:extLst>
            <a:ext uri="{FF2B5EF4-FFF2-40B4-BE49-F238E27FC236}">
              <a16:creationId xmlns:a16="http://schemas.microsoft.com/office/drawing/2014/main" id="{B46E51E1-0DF9-423B-8D77-2E01D5AF7FD8}"/>
            </a:ext>
          </a:extLst>
        </xdr:cNvPr>
        <xdr:cNvSpPr/>
      </xdr:nvSpPr>
      <xdr:spPr>
        <a:xfrm>
          <a:off x="1716278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01" name="フローチャート: 判断 500">
          <a:extLst>
            <a:ext uri="{FF2B5EF4-FFF2-40B4-BE49-F238E27FC236}">
              <a16:creationId xmlns:a16="http://schemas.microsoft.com/office/drawing/2014/main" id="{225471F9-4E22-4388-B06E-98885E192DE6}"/>
            </a:ext>
          </a:extLst>
        </xdr:cNvPr>
        <xdr:cNvSpPr/>
      </xdr:nvSpPr>
      <xdr:spPr>
        <a:xfrm>
          <a:off x="16388080" y="1045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4FE7E26A-A70A-4758-89D7-31C60BC9602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D0C0892-BFA2-4F67-8675-07E7547AB3D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F8BC2B0-8266-48E9-91B3-5CA091075F3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2B58598-3A46-431E-B707-627516AA60C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AE2E83F-D392-4144-BB57-039694CEBF2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109220</xdr:rowOff>
    </xdr:from>
    <xdr:to>
      <xdr:col>116</xdr:col>
      <xdr:colOff>114300</xdr:colOff>
      <xdr:row>57</xdr:row>
      <xdr:rowOff>39370</xdr:rowOff>
    </xdr:to>
    <xdr:sp macro="" textlink="">
      <xdr:nvSpPr>
        <xdr:cNvPr id="507" name="楕円 506">
          <a:extLst>
            <a:ext uri="{FF2B5EF4-FFF2-40B4-BE49-F238E27FC236}">
              <a16:creationId xmlns:a16="http://schemas.microsoft.com/office/drawing/2014/main" id="{F478DBD5-5E48-4FAF-9E9D-40F6A65E235A}"/>
            </a:ext>
          </a:extLst>
        </xdr:cNvPr>
        <xdr:cNvSpPr/>
      </xdr:nvSpPr>
      <xdr:spPr>
        <a:xfrm>
          <a:off x="19458940" y="949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62247</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6ECF4B3E-9EF0-4FCB-9802-BEF8CCEDFF66}"/>
            </a:ext>
          </a:extLst>
        </xdr:cNvPr>
        <xdr:cNvSpPr txBox="1"/>
      </xdr:nvSpPr>
      <xdr:spPr>
        <a:xfrm>
          <a:off x="19547840" y="945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124460</xdr:rowOff>
    </xdr:from>
    <xdr:to>
      <xdr:col>112</xdr:col>
      <xdr:colOff>38100</xdr:colOff>
      <xdr:row>57</xdr:row>
      <xdr:rowOff>54610</xdr:rowOff>
    </xdr:to>
    <xdr:sp macro="" textlink="">
      <xdr:nvSpPr>
        <xdr:cNvPr id="509" name="楕円 508">
          <a:extLst>
            <a:ext uri="{FF2B5EF4-FFF2-40B4-BE49-F238E27FC236}">
              <a16:creationId xmlns:a16="http://schemas.microsoft.com/office/drawing/2014/main" id="{B6FE7A32-0614-48CE-AEA4-DB9158BD4E5B}"/>
            </a:ext>
          </a:extLst>
        </xdr:cNvPr>
        <xdr:cNvSpPr/>
      </xdr:nvSpPr>
      <xdr:spPr>
        <a:xfrm>
          <a:off x="18735040" y="9512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160020</xdr:rowOff>
    </xdr:from>
    <xdr:to>
      <xdr:col>116</xdr:col>
      <xdr:colOff>63500</xdr:colOff>
      <xdr:row>57</xdr:row>
      <xdr:rowOff>3810</xdr:rowOff>
    </xdr:to>
    <xdr:cxnSp macro="">
      <xdr:nvCxnSpPr>
        <xdr:cNvPr id="510" name="直線コネクタ 509">
          <a:extLst>
            <a:ext uri="{FF2B5EF4-FFF2-40B4-BE49-F238E27FC236}">
              <a16:creationId xmlns:a16="http://schemas.microsoft.com/office/drawing/2014/main" id="{985B979D-CE33-4CED-94B4-0C5A48AFE273}"/>
            </a:ext>
          </a:extLst>
        </xdr:cNvPr>
        <xdr:cNvCxnSpPr/>
      </xdr:nvCxnSpPr>
      <xdr:spPr>
        <a:xfrm flipV="1">
          <a:off x="18778220" y="954786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139700</xdr:rowOff>
    </xdr:from>
    <xdr:to>
      <xdr:col>107</xdr:col>
      <xdr:colOff>101600</xdr:colOff>
      <xdr:row>57</xdr:row>
      <xdr:rowOff>69850</xdr:rowOff>
    </xdr:to>
    <xdr:sp macro="" textlink="">
      <xdr:nvSpPr>
        <xdr:cNvPr id="511" name="楕円 510">
          <a:extLst>
            <a:ext uri="{FF2B5EF4-FFF2-40B4-BE49-F238E27FC236}">
              <a16:creationId xmlns:a16="http://schemas.microsoft.com/office/drawing/2014/main" id="{CD8AB17E-4963-468D-8682-291A944914D2}"/>
            </a:ext>
          </a:extLst>
        </xdr:cNvPr>
        <xdr:cNvSpPr/>
      </xdr:nvSpPr>
      <xdr:spPr>
        <a:xfrm>
          <a:off x="17937480" y="952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3810</xdr:rowOff>
    </xdr:from>
    <xdr:to>
      <xdr:col>111</xdr:col>
      <xdr:colOff>177800</xdr:colOff>
      <xdr:row>57</xdr:row>
      <xdr:rowOff>19050</xdr:rowOff>
    </xdr:to>
    <xdr:cxnSp macro="">
      <xdr:nvCxnSpPr>
        <xdr:cNvPr id="512" name="直線コネクタ 511">
          <a:extLst>
            <a:ext uri="{FF2B5EF4-FFF2-40B4-BE49-F238E27FC236}">
              <a16:creationId xmlns:a16="http://schemas.microsoft.com/office/drawing/2014/main" id="{4FB0F9C3-0717-4D4E-9F82-0B2F1A0DDC05}"/>
            </a:ext>
          </a:extLst>
        </xdr:cNvPr>
        <xdr:cNvCxnSpPr/>
      </xdr:nvCxnSpPr>
      <xdr:spPr>
        <a:xfrm flipV="1">
          <a:off x="17988280" y="955929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154940</xdr:rowOff>
    </xdr:from>
    <xdr:to>
      <xdr:col>102</xdr:col>
      <xdr:colOff>165100</xdr:colOff>
      <xdr:row>57</xdr:row>
      <xdr:rowOff>85090</xdr:rowOff>
    </xdr:to>
    <xdr:sp macro="" textlink="">
      <xdr:nvSpPr>
        <xdr:cNvPr id="513" name="楕円 512">
          <a:extLst>
            <a:ext uri="{FF2B5EF4-FFF2-40B4-BE49-F238E27FC236}">
              <a16:creationId xmlns:a16="http://schemas.microsoft.com/office/drawing/2014/main" id="{AB7B0252-87F4-4A47-A8BE-540A6E7372F3}"/>
            </a:ext>
          </a:extLst>
        </xdr:cNvPr>
        <xdr:cNvSpPr/>
      </xdr:nvSpPr>
      <xdr:spPr>
        <a:xfrm>
          <a:off x="17162780" y="954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19050</xdr:rowOff>
    </xdr:from>
    <xdr:to>
      <xdr:col>107</xdr:col>
      <xdr:colOff>50800</xdr:colOff>
      <xdr:row>57</xdr:row>
      <xdr:rowOff>34290</xdr:rowOff>
    </xdr:to>
    <xdr:cxnSp macro="">
      <xdr:nvCxnSpPr>
        <xdr:cNvPr id="514" name="直線コネクタ 513">
          <a:extLst>
            <a:ext uri="{FF2B5EF4-FFF2-40B4-BE49-F238E27FC236}">
              <a16:creationId xmlns:a16="http://schemas.microsoft.com/office/drawing/2014/main" id="{89F795E7-BF39-4F3D-AE63-F015ADA623DC}"/>
            </a:ext>
          </a:extLst>
        </xdr:cNvPr>
        <xdr:cNvCxnSpPr/>
      </xdr:nvCxnSpPr>
      <xdr:spPr>
        <a:xfrm flipV="1">
          <a:off x="17213580" y="957453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162560</xdr:rowOff>
    </xdr:from>
    <xdr:to>
      <xdr:col>98</xdr:col>
      <xdr:colOff>38100</xdr:colOff>
      <xdr:row>57</xdr:row>
      <xdr:rowOff>92710</xdr:rowOff>
    </xdr:to>
    <xdr:sp macro="" textlink="">
      <xdr:nvSpPr>
        <xdr:cNvPr id="515" name="楕円 514">
          <a:extLst>
            <a:ext uri="{FF2B5EF4-FFF2-40B4-BE49-F238E27FC236}">
              <a16:creationId xmlns:a16="http://schemas.microsoft.com/office/drawing/2014/main" id="{85C82884-1343-479A-8A1F-71BB15C96E77}"/>
            </a:ext>
          </a:extLst>
        </xdr:cNvPr>
        <xdr:cNvSpPr/>
      </xdr:nvSpPr>
      <xdr:spPr>
        <a:xfrm>
          <a:off x="16388080" y="955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34290</xdr:rowOff>
    </xdr:from>
    <xdr:to>
      <xdr:col>102</xdr:col>
      <xdr:colOff>114300</xdr:colOff>
      <xdr:row>57</xdr:row>
      <xdr:rowOff>41910</xdr:rowOff>
    </xdr:to>
    <xdr:cxnSp macro="">
      <xdr:nvCxnSpPr>
        <xdr:cNvPr id="516" name="直線コネクタ 515">
          <a:extLst>
            <a:ext uri="{FF2B5EF4-FFF2-40B4-BE49-F238E27FC236}">
              <a16:creationId xmlns:a16="http://schemas.microsoft.com/office/drawing/2014/main" id="{7349652D-ECB3-4F1C-9E16-98216A22EBCE}"/>
            </a:ext>
          </a:extLst>
        </xdr:cNvPr>
        <xdr:cNvCxnSpPr/>
      </xdr:nvCxnSpPr>
      <xdr:spPr>
        <a:xfrm flipV="1">
          <a:off x="16431260" y="958977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114317</xdr:rowOff>
    </xdr:from>
    <xdr:ext cx="469744" cy="259045"/>
    <xdr:sp macro="" textlink="">
      <xdr:nvSpPr>
        <xdr:cNvPr id="517" name="n_1aveValue【保健センター・保健所】&#10;一人当たり面積">
          <a:extLst>
            <a:ext uri="{FF2B5EF4-FFF2-40B4-BE49-F238E27FC236}">
              <a16:creationId xmlns:a16="http://schemas.microsoft.com/office/drawing/2014/main" id="{BDF26F05-DDFA-4683-8E0C-944F1805202D}"/>
            </a:ext>
          </a:extLst>
        </xdr:cNvPr>
        <xdr:cNvSpPr txBox="1"/>
      </xdr:nvSpPr>
      <xdr:spPr>
        <a:xfrm>
          <a:off x="185611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518" name="n_2aveValue【保健センター・保健所】&#10;一人当たり面積">
          <a:extLst>
            <a:ext uri="{FF2B5EF4-FFF2-40B4-BE49-F238E27FC236}">
              <a16:creationId xmlns:a16="http://schemas.microsoft.com/office/drawing/2014/main" id="{7E12800E-0917-4C2B-85DF-19870578EA99}"/>
            </a:ext>
          </a:extLst>
        </xdr:cNvPr>
        <xdr:cNvSpPr txBox="1"/>
      </xdr:nvSpPr>
      <xdr:spPr>
        <a:xfrm>
          <a:off x="1777626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519" name="n_3aveValue【保健センター・保健所】&#10;一人当たり面積">
          <a:extLst>
            <a:ext uri="{FF2B5EF4-FFF2-40B4-BE49-F238E27FC236}">
              <a16:creationId xmlns:a16="http://schemas.microsoft.com/office/drawing/2014/main" id="{F58DCDBF-9890-4B4D-9473-A87C1C80EB94}"/>
            </a:ext>
          </a:extLst>
        </xdr:cNvPr>
        <xdr:cNvSpPr txBox="1"/>
      </xdr:nvSpPr>
      <xdr:spPr>
        <a:xfrm>
          <a:off x="1700156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520" name="n_4aveValue【保健センター・保健所】&#10;一人当たり面積">
          <a:extLst>
            <a:ext uri="{FF2B5EF4-FFF2-40B4-BE49-F238E27FC236}">
              <a16:creationId xmlns:a16="http://schemas.microsoft.com/office/drawing/2014/main" id="{4260597F-FC53-4721-A767-892FB024656D}"/>
            </a:ext>
          </a:extLst>
        </xdr:cNvPr>
        <xdr:cNvSpPr txBox="1"/>
      </xdr:nvSpPr>
      <xdr:spPr>
        <a:xfrm>
          <a:off x="1622686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71137</xdr:rowOff>
    </xdr:from>
    <xdr:ext cx="469744" cy="259045"/>
    <xdr:sp macro="" textlink="">
      <xdr:nvSpPr>
        <xdr:cNvPr id="521" name="n_1mainValue【保健センター・保健所】&#10;一人当たり面積">
          <a:extLst>
            <a:ext uri="{FF2B5EF4-FFF2-40B4-BE49-F238E27FC236}">
              <a16:creationId xmlns:a16="http://schemas.microsoft.com/office/drawing/2014/main" id="{17FA6469-C310-40F8-9117-5741A9A96DD4}"/>
            </a:ext>
          </a:extLst>
        </xdr:cNvPr>
        <xdr:cNvSpPr txBox="1"/>
      </xdr:nvSpPr>
      <xdr:spPr>
        <a:xfrm>
          <a:off x="18561127"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86377</xdr:rowOff>
    </xdr:from>
    <xdr:ext cx="469744" cy="259045"/>
    <xdr:sp macro="" textlink="">
      <xdr:nvSpPr>
        <xdr:cNvPr id="522" name="n_2mainValue【保健センター・保健所】&#10;一人当たり面積">
          <a:extLst>
            <a:ext uri="{FF2B5EF4-FFF2-40B4-BE49-F238E27FC236}">
              <a16:creationId xmlns:a16="http://schemas.microsoft.com/office/drawing/2014/main" id="{99887E14-663F-45AD-96D3-538DF80223B0}"/>
            </a:ext>
          </a:extLst>
        </xdr:cNvPr>
        <xdr:cNvSpPr txBox="1"/>
      </xdr:nvSpPr>
      <xdr:spPr>
        <a:xfrm>
          <a:off x="17776267" y="930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101617</xdr:rowOff>
    </xdr:from>
    <xdr:ext cx="469744" cy="259045"/>
    <xdr:sp macro="" textlink="">
      <xdr:nvSpPr>
        <xdr:cNvPr id="523" name="n_3mainValue【保健センター・保健所】&#10;一人当たり面積">
          <a:extLst>
            <a:ext uri="{FF2B5EF4-FFF2-40B4-BE49-F238E27FC236}">
              <a16:creationId xmlns:a16="http://schemas.microsoft.com/office/drawing/2014/main" id="{1B6A5D76-A0B7-46F9-B464-0E9014240AE3}"/>
            </a:ext>
          </a:extLst>
        </xdr:cNvPr>
        <xdr:cNvSpPr txBox="1"/>
      </xdr:nvSpPr>
      <xdr:spPr>
        <a:xfrm>
          <a:off x="17001567" y="932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109237</xdr:rowOff>
    </xdr:from>
    <xdr:ext cx="469744" cy="259045"/>
    <xdr:sp macro="" textlink="">
      <xdr:nvSpPr>
        <xdr:cNvPr id="524" name="n_4mainValue【保健センター・保健所】&#10;一人当たり面積">
          <a:extLst>
            <a:ext uri="{FF2B5EF4-FFF2-40B4-BE49-F238E27FC236}">
              <a16:creationId xmlns:a16="http://schemas.microsoft.com/office/drawing/2014/main" id="{80716F01-6AB4-4257-A693-EB15C0FD98CC}"/>
            </a:ext>
          </a:extLst>
        </xdr:cNvPr>
        <xdr:cNvSpPr txBox="1"/>
      </xdr:nvSpPr>
      <xdr:spPr>
        <a:xfrm>
          <a:off x="16226867" y="932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7143776B-2F32-47A8-9B46-EC00B2A294B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5A00A817-B854-4765-AB8D-2A39CFB605D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2A0DE9C5-07E9-465F-A878-C2232C26BB4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51D6223B-5D8C-4FB9-988C-91E329806E4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DBE56042-5ACC-4793-8BDD-F6197EEDFD4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3C8A4C30-9A17-4C1D-9D57-0C045AB60A7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C5F96E90-5E0E-4D6E-88D4-233F663D9BE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3BA0BF9E-BECF-4FF1-8F1D-ACC878DD679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11BC9A5C-50DC-4DFE-88B3-2A806DC6126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8481B2D9-BD91-4901-A85E-547062EFCA2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6B85E49C-9A93-4601-9E4B-63FC87C4769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1A3C4063-9FE2-4716-B953-7BC483204D57}"/>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F6AF0CDB-F0DE-4013-A40B-3301C7D2E9B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E32AFA07-AB44-43D5-B7ED-A84AA18634B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2417AFE6-F21C-4644-AC7E-5BC734B3331D}"/>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D7B6A147-AEE5-4B07-B55B-9E0B4BACC72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5BEDBF42-A287-481F-A195-A88F96C9F4A7}"/>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4E6B8FC4-3AF9-48A6-80E5-D77FA83553B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E0927533-B2D8-4778-B751-A2A627FEACC3}"/>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23A00B72-6A33-45F5-BE48-CB9F715A44F6}"/>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964FD962-26EC-494A-9516-803AE9954A7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FFFFC08E-0784-440A-833D-FCF6AC6EA19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AE17231F-8940-41AD-B7A4-0FEEB194B3F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5993AFDA-CBB7-43FA-B5E9-5E8C7AB4AE1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549" name="直線コネクタ 548">
          <a:extLst>
            <a:ext uri="{FF2B5EF4-FFF2-40B4-BE49-F238E27FC236}">
              <a16:creationId xmlns:a16="http://schemas.microsoft.com/office/drawing/2014/main" id="{C16878CB-1A81-4D59-BA40-7160CAD06589}"/>
            </a:ext>
          </a:extLst>
        </xdr:cNvPr>
        <xdr:cNvCxnSpPr/>
      </xdr:nvCxnSpPr>
      <xdr:spPr>
        <a:xfrm flipV="1">
          <a:off x="14375764" y="12933044"/>
          <a:ext cx="0"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9A237DCA-7839-49E7-9555-A31C8894AE4B}"/>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1" name="直線コネクタ 550">
          <a:extLst>
            <a:ext uri="{FF2B5EF4-FFF2-40B4-BE49-F238E27FC236}">
              <a16:creationId xmlns:a16="http://schemas.microsoft.com/office/drawing/2014/main" id="{486D1778-BE6A-4CF9-9825-2818F4480E7A}"/>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0078089E-7351-45DA-9C4F-362AA9AB50C5}"/>
            </a:ext>
          </a:extLst>
        </xdr:cNvPr>
        <xdr:cNvSpPr txBox="1"/>
      </xdr:nvSpPr>
      <xdr:spPr>
        <a:xfrm>
          <a:off x="14414500" y="1271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553" name="直線コネクタ 552">
          <a:extLst>
            <a:ext uri="{FF2B5EF4-FFF2-40B4-BE49-F238E27FC236}">
              <a16:creationId xmlns:a16="http://schemas.microsoft.com/office/drawing/2014/main" id="{06BB7A15-22AF-45E5-81B4-7236C704FB92}"/>
            </a:ext>
          </a:extLst>
        </xdr:cNvPr>
        <xdr:cNvCxnSpPr/>
      </xdr:nvCxnSpPr>
      <xdr:spPr>
        <a:xfrm>
          <a:off x="14287500" y="12933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FD3F9CCF-1300-4DE7-865F-73A29701D98B}"/>
            </a:ext>
          </a:extLst>
        </xdr:cNvPr>
        <xdr:cNvSpPr txBox="1"/>
      </xdr:nvSpPr>
      <xdr:spPr>
        <a:xfrm>
          <a:off x="14414500" y="1359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55" name="フローチャート: 判断 554">
          <a:extLst>
            <a:ext uri="{FF2B5EF4-FFF2-40B4-BE49-F238E27FC236}">
              <a16:creationId xmlns:a16="http://schemas.microsoft.com/office/drawing/2014/main" id="{112C8045-EA07-4AE0-8AB3-44448DE8BA14}"/>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556" name="フローチャート: 判断 555">
          <a:extLst>
            <a:ext uri="{FF2B5EF4-FFF2-40B4-BE49-F238E27FC236}">
              <a16:creationId xmlns:a16="http://schemas.microsoft.com/office/drawing/2014/main" id="{9BA822E6-EAD2-4CA7-B174-227333709D54}"/>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557" name="フローチャート: 判断 556">
          <a:extLst>
            <a:ext uri="{FF2B5EF4-FFF2-40B4-BE49-F238E27FC236}">
              <a16:creationId xmlns:a16="http://schemas.microsoft.com/office/drawing/2014/main" id="{195E1035-B684-4775-AC21-F6D97E41333F}"/>
            </a:ext>
          </a:extLst>
        </xdr:cNvPr>
        <xdr:cNvSpPr/>
      </xdr:nvSpPr>
      <xdr:spPr>
        <a:xfrm>
          <a:off x="1280414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558" name="フローチャート: 判断 557">
          <a:extLst>
            <a:ext uri="{FF2B5EF4-FFF2-40B4-BE49-F238E27FC236}">
              <a16:creationId xmlns:a16="http://schemas.microsoft.com/office/drawing/2014/main" id="{3C742BD7-A90A-4924-909A-0911860A93FE}"/>
            </a:ext>
          </a:extLst>
        </xdr:cNvPr>
        <xdr:cNvSpPr/>
      </xdr:nvSpPr>
      <xdr:spPr>
        <a:xfrm>
          <a:off x="12029440" y="13590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59" name="フローチャート: 判断 558">
          <a:extLst>
            <a:ext uri="{FF2B5EF4-FFF2-40B4-BE49-F238E27FC236}">
              <a16:creationId xmlns:a16="http://schemas.microsoft.com/office/drawing/2014/main" id="{DF694EBA-B6FB-46A9-A811-0417E79C99EA}"/>
            </a:ext>
          </a:extLst>
        </xdr:cNvPr>
        <xdr:cNvSpPr/>
      </xdr:nvSpPr>
      <xdr:spPr>
        <a:xfrm>
          <a:off x="1123188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B32866F8-9E54-4CC3-B9D8-5E2B0B60FEF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80811544-E12F-4ECB-A3AD-31892C73318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24AD521C-99F5-49A7-92A7-DA1E6D8B170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27A0017C-3807-49A4-A26F-49ABFC9C293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56E65AD-3737-4B01-A30C-ED395ECAFAA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126364</xdr:rowOff>
    </xdr:from>
    <xdr:to>
      <xdr:col>85</xdr:col>
      <xdr:colOff>177800</xdr:colOff>
      <xdr:row>86</xdr:row>
      <xdr:rowOff>56514</xdr:rowOff>
    </xdr:to>
    <xdr:sp macro="" textlink="">
      <xdr:nvSpPr>
        <xdr:cNvPr id="565" name="楕円 564">
          <a:extLst>
            <a:ext uri="{FF2B5EF4-FFF2-40B4-BE49-F238E27FC236}">
              <a16:creationId xmlns:a16="http://schemas.microsoft.com/office/drawing/2014/main" id="{5DA5C6B6-5D39-4EB2-8E78-AC80AADF898E}"/>
            </a:ext>
          </a:extLst>
        </xdr:cNvPr>
        <xdr:cNvSpPr/>
      </xdr:nvSpPr>
      <xdr:spPr>
        <a:xfrm>
          <a:off x="14325600" y="143757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41291</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181734EE-A0DA-4394-8CD3-EA2D9AF46F80}"/>
            </a:ext>
          </a:extLst>
        </xdr:cNvPr>
        <xdr:cNvSpPr txBox="1"/>
      </xdr:nvSpPr>
      <xdr:spPr>
        <a:xfrm>
          <a:off x="14414500" y="1429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111125</xdr:rowOff>
    </xdr:from>
    <xdr:to>
      <xdr:col>81</xdr:col>
      <xdr:colOff>101600</xdr:colOff>
      <xdr:row>86</xdr:row>
      <xdr:rowOff>41275</xdr:rowOff>
    </xdr:to>
    <xdr:sp macro="" textlink="">
      <xdr:nvSpPr>
        <xdr:cNvPr id="567" name="楕円 566">
          <a:extLst>
            <a:ext uri="{FF2B5EF4-FFF2-40B4-BE49-F238E27FC236}">
              <a16:creationId xmlns:a16="http://schemas.microsoft.com/office/drawing/2014/main" id="{35B60B60-5369-4EFF-B1D7-9F4343F3F170}"/>
            </a:ext>
          </a:extLst>
        </xdr:cNvPr>
        <xdr:cNvSpPr/>
      </xdr:nvSpPr>
      <xdr:spPr>
        <a:xfrm>
          <a:off x="13578840" y="14360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161925</xdr:rowOff>
    </xdr:from>
    <xdr:to>
      <xdr:col>85</xdr:col>
      <xdr:colOff>127000</xdr:colOff>
      <xdr:row>86</xdr:row>
      <xdr:rowOff>5714</xdr:rowOff>
    </xdr:to>
    <xdr:cxnSp macro="">
      <xdr:nvCxnSpPr>
        <xdr:cNvPr id="568" name="直線コネクタ 567">
          <a:extLst>
            <a:ext uri="{FF2B5EF4-FFF2-40B4-BE49-F238E27FC236}">
              <a16:creationId xmlns:a16="http://schemas.microsoft.com/office/drawing/2014/main" id="{28BDCE5D-FC92-4FE5-949B-2F09AC318967}"/>
            </a:ext>
          </a:extLst>
        </xdr:cNvPr>
        <xdr:cNvCxnSpPr/>
      </xdr:nvCxnSpPr>
      <xdr:spPr>
        <a:xfrm>
          <a:off x="13629640" y="14411325"/>
          <a:ext cx="74676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86361</xdr:rowOff>
    </xdr:from>
    <xdr:to>
      <xdr:col>76</xdr:col>
      <xdr:colOff>165100</xdr:colOff>
      <xdr:row>86</xdr:row>
      <xdr:rowOff>16511</xdr:rowOff>
    </xdr:to>
    <xdr:sp macro="" textlink="">
      <xdr:nvSpPr>
        <xdr:cNvPr id="569" name="楕円 568">
          <a:extLst>
            <a:ext uri="{FF2B5EF4-FFF2-40B4-BE49-F238E27FC236}">
              <a16:creationId xmlns:a16="http://schemas.microsoft.com/office/drawing/2014/main" id="{070619E0-8A57-498E-9B07-04D8E5BF7C70}"/>
            </a:ext>
          </a:extLst>
        </xdr:cNvPr>
        <xdr:cNvSpPr/>
      </xdr:nvSpPr>
      <xdr:spPr>
        <a:xfrm>
          <a:off x="12804140" y="14335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137161</xdr:rowOff>
    </xdr:from>
    <xdr:to>
      <xdr:col>81</xdr:col>
      <xdr:colOff>50800</xdr:colOff>
      <xdr:row>85</xdr:row>
      <xdr:rowOff>161925</xdr:rowOff>
    </xdr:to>
    <xdr:cxnSp macro="">
      <xdr:nvCxnSpPr>
        <xdr:cNvPr id="570" name="直線コネクタ 569">
          <a:extLst>
            <a:ext uri="{FF2B5EF4-FFF2-40B4-BE49-F238E27FC236}">
              <a16:creationId xmlns:a16="http://schemas.microsoft.com/office/drawing/2014/main" id="{4BF5AAC4-52BE-4358-9813-02D9D5870D74}"/>
            </a:ext>
          </a:extLst>
        </xdr:cNvPr>
        <xdr:cNvCxnSpPr/>
      </xdr:nvCxnSpPr>
      <xdr:spPr>
        <a:xfrm>
          <a:off x="12854940" y="14386561"/>
          <a:ext cx="7747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52070</xdr:rowOff>
    </xdr:from>
    <xdr:to>
      <xdr:col>72</xdr:col>
      <xdr:colOff>38100</xdr:colOff>
      <xdr:row>85</xdr:row>
      <xdr:rowOff>153670</xdr:rowOff>
    </xdr:to>
    <xdr:sp macro="" textlink="">
      <xdr:nvSpPr>
        <xdr:cNvPr id="571" name="楕円 570">
          <a:extLst>
            <a:ext uri="{FF2B5EF4-FFF2-40B4-BE49-F238E27FC236}">
              <a16:creationId xmlns:a16="http://schemas.microsoft.com/office/drawing/2014/main" id="{2CC1921B-2357-4517-B265-B3179FE3033F}"/>
            </a:ext>
          </a:extLst>
        </xdr:cNvPr>
        <xdr:cNvSpPr/>
      </xdr:nvSpPr>
      <xdr:spPr>
        <a:xfrm>
          <a:off x="12029440" y="14301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102870</xdr:rowOff>
    </xdr:from>
    <xdr:to>
      <xdr:col>76</xdr:col>
      <xdr:colOff>114300</xdr:colOff>
      <xdr:row>85</xdr:row>
      <xdr:rowOff>137161</xdr:rowOff>
    </xdr:to>
    <xdr:cxnSp macro="">
      <xdr:nvCxnSpPr>
        <xdr:cNvPr id="572" name="直線コネクタ 571">
          <a:extLst>
            <a:ext uri="{FF2B5EF4-FFF2-40B4-BE49-F238E27FC236}">
              <a16:creationId xmlns:a16="http://schemas.microsoft.com/office/drawing/2014/main" id="{0C984BD5-1EB8-4FD2-81F0-D0F39A6FC836}"/>
            </a:ext>
          </a:extLst>
        </xdr:cNvPr>
        <xdr:cNvCxnSpPr/>
      </xdr:nvCxnSpPr>
      <xdr:spPr>
        <a:xfrm>
          <a:off x="12072620" y="1435227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19686</xdr:rowOff>
    </xdr:from>
    <xdr:to>
      <xdr:col>67</xdr:col>
      <xdr:colOff>101600</xdr:colOff>
      <xdr:row>85</xdr:row>
      <xdr:rowOff>121286</xdr:rowOff>
    </xdr:to>
    <xdr:sp macro="" textlink="">
      <xdr:nvSpPr>
        <xdr:cNvPr id="573" name="楕円 572">
          <a:extLst>
            <a:ext uri="{FF2B5EF4-FFF2-40B4-BE49-F238E27FC236}">
              <a16:creationId xmlns:a16="http://schemas.microsoft.com/office/drawing/2014/main" id="{0DC81FFF-E360-482F-8FF1-58097F711BFB}"/>
            </a:ext>
          </a:extLst>
        </xdr:cNvPr>
        <xdr:cNvSpPr/>
      </xdr:nvSpPr>
      <xdr:spPr>
        <a:xfrm>
          <a:off x="1123188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70486</xdr:rowOff>
    </xdr:from>
    <xdr:to>
      <xdr:col>71</xdr:col>
      <xdr:colOff>177800</xdr:colOff>
      <xdr:row>85</xdr:row>
      <xdr:rowOff>102870</xdr:rowOff>
    </xdr:to>
    <xdr:cxnSp macro="">
      <xdr:nvCxnSpPr>
        <xdr:cNvPr id="574" name="直線コネクタ 573">
          <a:extLst>
            <a:ext uri="{FF2B5EF4-FFF2-40B4-BE49-F238E27FC236}">
              <a16:creationId xmlns:a16="http://schemas.microsoft.com/office/drawing/2014/main" id="{DEB8E92A-5B56-4301-A37E-CB1076FFF13F}"/>
            </a:ext>
          </a:extLst>
        </xdr:cNvPr>
        <xdr:cNvCxnSpPr/>
      </xdr:nvCxnSpPr>
      <xdr:spPr>
        <a:xfrm>
          <a:off x="11282680" y="14319886"/>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575" name="n_1aveValue【消防施設】&#10;有形固定資産減価償却率">
          <a:extLst>
            <a:ext uri="{FF2B5EF4-FFF2-40B4-BE49-F238E27FC236}">
              <a16:creationId xmlns:a16="http://schemas.microsoft.com/office/drawing/2014/main" id="{70E908C6-ACD7-46A7-A698-F4638696CE56}"/>
            </a:ext>
          </a:extLst>
        </xdr:cNvPr>
        <xdr:cNvSpPr txBox="1"/>
      </xdr:nvSpPr>
      <xdr:spPr>
        <a:xfrm>
          <a:off x="134372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576" name="n_2aveValue【消防施設】&#10;有形固定資産減価償却率">
          <a:extLst>
            <a:ext uri="{FF2B5EF4-FFF2-40B4-BE49-F238E27FC236}">
              <a16:creationId xmlns:a16="http://schemas.microsoft.com/office/drawing/2014/main" id="{FB2E1FEF-D281-4CC0-B845-B098E0999307}"/>
            </a:ext>
          </a:extLst>
        </xdr:cNvPr>
        <xdr:cNvSpPr txBox="1"/>
      </xdr:nvSpPr>
      <xdr:spPr>
        <a:xfrm>
          <a:off x="126752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577" name="n_3aveValue【消防施設】&#10;有形固定資産減価償却率">
          <a:extLst>
            <a:ext uri="{FF2B5EF4-FFF2-40B4-BE49-F238E27FC236}">
              <a16:creationId xmlns:a16="http://schemas.microsoft.com/office/drawing/2014/main" id="{4CFBDEEC-BEBA-4EFD-96AC-770F2C74D246}"/>
            </a:ext>
          </a:extLst>
        </xdr:cNvPr>
        <xdr:cNvSpPr txBox="1"/>
      </xdr:nvSpPr>
      <xdr:spPr>
        <a:xfrm>
          <a:off x="1190054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578" name="n_4aveValue【消防施設】&#10;有形固定資産減価償却率">
          <a:extLst>
            <a:ext uri="{FF2B5EF4-FFF2-40B4-BE49-F238E27FC236}">
              <a16:creationId xmlns:a16="http://schemas.microsoft.com/office/drawing/2014/main" id="{B1219F19-97AD-4E7F-A7BB-FB5D46B5D3D8}"/>
            </a:ext>
          </a:extLst>
        </xdr:cNvPr>
        <xdr:cNvSpPr txBox="1"/>
      </xdr:nvSpPr>
      <xdr:spPr>
        <a:xfrm>
          <a:off x="1110298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32402</xdr:rowOff>
    </xdr:from>
    <xdr:ext cx="405111" cy="259045"/>
    <xdr:sp macro="" textlink="">
      <xdr:nvSpPr>
        <xdr:cNvPr id="579" name="n_1mainValue【消防施設】&#10;有形固定資産減価償却率">
          <a:extLst>
            <a:ext uri="{FF2B5EF4-FFF2-40B4-BE49-F238E27FC236}">
              <a16:creationId xmlns:a16="http://schemas.microsoft.com/office/drawing/2014/main" id="{BECADB53-55C8-4A0E-85E1-A751C3924826}"/>
            </a:ext>
          </a:extLst>
        </xdr:cNvPr>
        <xdr:cNvSpPr txBox="1"/>
      </xdr:nvSpPr>
      <xdr:spPr>
        <a:xfrm>
          <a:off x="13437244" y="144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7638</xdr:rowOff>
    </xdr:from>
    <xdr:ext cx="405111" cy="259045"/>
    <xdr:sp macro="" textlink="">
      <xdr:nvSpPr>
        <xdr:cNvPr id="580" name="n_2mainValue【消防施設】&#10;有形固定資産減価償却率">
          <a:extLst>
            <a:ext uri="{FF2B5EF4-FFF2-40B4-BE49-F238E27FC236}">
              <a16:creationId xmlns:a16="http://schemas.microsoft.com/office/drawing/2014/main" id="{E46E4BF1-8600-456F-BDF6-68039BD6E1DA}"/>
            </a:ext>
          </a:extLst>
        </xdr:cNvPr>
        <xdr:cNvSpPr txBox="1"/>
      </xdr:nvSpPr>
      <xdr:spPr>
        <a:xfrm>
          <a:off x="12675244" y="1442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144797</xdr:rowOff>
    </xdr:from>
    <xdr:ext cx="405111" cy="259045"/>
    <xdr:sp macro="" textlink="">
      <xdr:nvSpPr>
        <xdr:cNvPr id="581" name="n_3mainValue【消防施設】&#10;有形固定資産減価償却率">
          <a:extLst>
            <a:ext uri="{FF2B5EF4-FFF2-40B4-BE49-F238E27FC236}">
              <a16:creationId xmlns:a16="http://schemas.microsoft.com/office/drawing/2014/main" id="{60C0EDFC-AAE5-4127-A92A-17D6EE8678E8}"/>
            </a:ext>
          </a:extLst>
        </xdr:cNvPr>
        <xdr:cNvSpPr txBox="1"/>
      </xdr:nvSpPr>
      <xdr:spPr>
        <a:xfrm>
          <a:off x="119005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112413</xdr:rowOff>
    </xdr:from>
    <xdr:ext cx="405111" cy="259045"/>
    <xdr:sp macro="" textlink="">
      <xdr:nvSpPr>
        <xdr:cNvPr id="582" name="n_4mainValue【消防施設】&#10;有形固定資産減価償却率">
          <a:extLst>
            <a:ext uri="{FF2B5EF4-FFF2-40B4-BE49-F238E27FC236}">
              <a16:creationId xmlns:a16="http://schemas.microsoft.com/office/drawing/2014/main" id="{F462EEF1-3151-4D0B-9DAB-830F51B329B8}"/>
            </a:ext>
          </a:extLst>
        </xdr:cNvPr>
        <xdr:cNvSpPr txBox="1"/>
      </xdr:nvSpPr>
      <xdr:spPr>
        <a:xfrm>
          <a:off x="1110298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F1BB4366-9939-4605-8FB4-92875BDD2F6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DD7A4782-BC28-4923-9F07-1101FFB1832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3960D700-D9A1-4CF1-8DCA-D14BD8D7C95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769642A1-E8D1-4DB5-B9A2-33E986FE614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54B42D2B-ACC2-4012-A2B4-5C91A75311D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81F45663-91FB-491B-A7D3-4E760620A82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25E50E94-6B33-415F-BA71-8D6B2312C5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DE831272-D6E5-4850-84BF-E8025CB8326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7A92E14E-582E-474A-AAA7-4B9FDF0C5F4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396D1434-8A7F-4086-9ADB-50E9B356519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3712B31C-C197-4BD5-835D-FCB88B8A56B3}"/>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04A744D2-1E7C-49C8-AF83-39F50295A516}"/>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BDDA1748-3461-4D58-A0B8-79F1CB1CB13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E345181F-4A16-47CC-8FFA-BB0747E48DD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75FF043A-27A2-41A8-B291-8084F2756C26}"/>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B048930B-CAD6-4FA1-9F38-2908D5EE9C33}"/>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B65D1856-83EC-41C2-83D1-CB703048263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0C69AE28-9283-46FE-8404-A442EEE59A01}"/>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329330E7-4957-43E2-8905-A8178AEBF4B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7890BAD4-C39B-44FA-A9D7-11458F316C4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ED0DF0E1-79F6-471A-8666-B6528D72595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604" name="直線コネクタ 603">
          <a:extLst>
            <a:ext uri="{FF2B5EF4-FFF2-40B4-BE49-F238E27FC236}">
              <a16:creationId xmlns:a16="http://schemas.microsoft.com/office/drawing/2014/main" id="{7F5713CC-364A-4AB4-8CEE-E7A621939A73}"/>
            </a:ext>
          </a:extLst>
        </xdr:cNvPr>
        <xdr:cNvCxnSpPr/>
      </xdr:nvCxnSpPr>
      <xdr:spPr>
        <a:xfrm flipV="1">
          <a:off x="19509104" y="1299438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05" name="【消防施設】&#10;一人当たり面積最小値テキスト">
          <a:extLst>
            <a:ext uri="{FF2B5EF4-FFF2-40B4-BE49-F238E27FC236}">
              <a16:creationId xmlns:a16="http://schemas.microsoft.com/office/drawing/2014/main" id="{88D7E391-6D2E-473C-A309-31D1E04C06FD}"/>
            </a:ext>
          </a:extLst>
        </xdr:cNvPr>
        <xdr:cNvSpPr txBox="1"/>
      </xdr:nvSpPr>
      <xdr:spPr>
        <a:xfrm>
          <a:off x="1954784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06" name="直線コネクタ 605">
          <a:extLst>
            <a:ext uri="{FF2B5EF4-FFF2-40B4-BE49-F238E27FC236}">
              <a16:creationId xmlns:a16="http://schemas.microsoft.com/office/drawing/2014/main" id="{7B7FC54D-731E-488E-9F14-A78490E727AF}"/>
            </a:ext>
          </a:extLst>
        </xdr:cNvPr>
        <xdr:cNvCxnSpPr/>
      </xdr:nvCxnSpPr>
      <xdr:spPr>
        <a:xfrm>
          <a:off x="19443700" y="1444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07" name="【消防施設】&#10;一人当たり面積最大値テキスト">
          <a:extLst>
            <a:ext uri="{FF2B5EF4-FFF2-40B4-BE49-F238E27FC236}">
              <a16:creationId xmlns:a16="http://schemas.microsoft.com/office/drawing/2014/main" id="{C5D9242A-F014-4F47-AC62-2C9B9F270722}"/>
            </a:ext>
          </a:extLst>
        </xdr:cNvPr>
        <xdr:cNvSpPr txBox="1"/>
      </xdr:nvSpPr>
      <xdr:spPr>
        <a:xfrm>
          <a:off x="19547840" y="127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08" name="直線コネクタ 607">
          <a:extLst>
            <a:ext uri="{FF2B5EF4-FFF2-40B4-BE49-F238E27FC236}">
              <a16:creationId xmlns:a16="http://schemas.microsoft.com/office/drawing/2014/main" id="{F8CF6008-78E1-4B70-9113-06E60E03BBD9}"/>
            </a:ext>
          </a:extLst>
        </xdr:cNvPr>
        <xdr:cNvCxnSpPr/>
      </xdr:nvCxnSpPr>
      <xdr:spPr>
        <a:xfrm>
          <a:off x="19443700" y="12994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609" name="【消防施設】&#10;一人当たり面積平均値テキスト">
          <a:extLst>
            <a:ext uri="{FF2B5EF4-FFF2-40B4-BE49-F238E27FC236}">
              <a16:creationId xmlns:a16="http://schemas.microsoft.com/office/drawing/2014/main" id="{EE11DCF4-C3A6-4D17-B556-E84F041C02C7}"/>
            </a:ext>
          </a:extLst>
        </xdr:cNvPr>
        <xdr:cNvSpPr txBox="1"/>
      </xdr:nvSpPr>
      <xdr:spPr>
        <a:xfrm>
          <a:off x="19547840" y="14008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610" name="フローチャート: 判断 609">
          <a:extLst>
            <a:ext uri="{FF2B5EF4-FFF2-40B4-BE49-F238E27FC236}">
              <a16:creationId xmlns:a16="http://schemas.microsoft.com/office/drawing/2014/main" id="{8C9124E2-80AB-4150-B3A6-3E11AF9ED7E1}"/>
            </a:ext>
          </a:extLst>
        </xdr:cNvPr>
        <xdr:cNvSpPr/>
      </xdr:nvSpPr>
      <xdr:spPr>
        <a:xfrm>
          <a:off x="19458940" y="141536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611" name="フローチャート: 判断 610">
          <a:extLst>
            <a:ext uri="{FF2B5EF4-FFF2-40B4-BE49-F238E27FC236}">
              <a16:creationId xmlns:a16="http://schemas.microsoft.com/office/drawing/2014/main" id="{88573482-53E7-4DE0-811F-B252E0AC65DE}"/>
            </a:ext>
          </a:extLst>
        </xdr:cNvPr>
        <xdr:cNvSpPr/>
      </xdr:nvSpPr>
      <xdr:spPr>
        <a:xfrm>
          <a:off x="18735040" y="141490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612" name="フローチャート: 判断 611">
          <a:extLst>
            <a:ext uri="{FF2B5EF4-FFF2-40B4-BE49-F238E27FC236}">
              <a16:creationId xmlns:a16="http://schemas.microsoft.com/office/drawing/2014/main" id="{97263331-FAD2-4CF7-B886-7B0595F21C39}"/>
            </a:ext>
          </a:extLst>
        </xdr:cNvPr>
        <xdr:cNvSpPr/>
      </xdr:nvSpPr>
      <xdr:spPr>
        <a:xfrm>
          <a:off x="17937480" y="141627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3" name="フローチャート: 判断 612">
          <a:extLst>
            <a:ext uri="{FF2B5EF4-FFF2-40B4-BE49-F238E27FC236}">
              <a16:creationId xmlns:a16="http://schemas.microsoft.com/office/drawing/2014/main" id="{D78B1E62-5C12-4E7A-B15C-80D2F5F8A447}"/>
            </a:ext>
          </a:extLst>
        </xdr:cNvPr>
        <xdr:cNvSpPr/>
      </xdr:nvSpPr>
      <xdr:spPr>
        <a:xfrm>
          <a:off x="171627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14" name="フローチャート: 判断 613">
          <a:extLst>
            <a:ext uri="{FF2B5EF4-FFF2-40B4-BE49-F238E27FC236}">
              <a16:creationId xmlns:a16="http://schemas.microsoft.com/office/drawing/2014/main" id="{DA2AED5F-19E3-4DDE-A1F0-FFE2F8CF580E}"/>
            </a:ext>
          </a:extLst>
        </xdr:cNvPr>
        <xdr:cNvSpPr/>
      </xdr:nvSpPr>
      <xdr:spPr>
        <a:xfrm>
          <a:off x="1638808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44EB3F8C-5222-4094-B06E-FACC71D1E9E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5AB1A57E-29ED-4782-91CD-7EC28A18D4C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7EAE406-C947-46AD-9FE2-B0FB71E80F2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85FC9E7B-0E56-4295-8B85-1833F1515E2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E4341D7C-F392-4F01-90A9-1C85B251AE6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20" name="楕円 619">
          <a:extLst>
            <a:ext uri="{FF2B5EF4-FFF2-40B4-BE49-F238E27FC236}">
              <a16:creationId xmlns:a16="http://schemas.microsoft.com/office/drawing/2014/main" id="{287309E9-B879-4E34-BC71-B88FD9B8F4D6}"/>
            </a:ext>
          </a:extLst>
        </xdr:cNvPr>
        <xdr:cNvSpPr/>
      </xdr:nvSpPr>
      <xdr:spPr>
        <a:xfrm>
          <a:off x="1945894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621" name="【消防施設】&#10;一人当たり面積該当値テキスト">
          <a:extLst>
            <a:ext uri="{FF2B5EF4-FFF2-40B4-BE49-F238E27FC236}">
              <a16:creationId xmlns:a16="http://schemas.microsoft.com/office/drawing/2014/main" id="{B3CA45F7-DE2B-4AAA-9EFB-39E19DD9677B}"/>
            </a:ext>
          </a:extLst>
        </xdr:cNvPr>
        <xdr:cNvSpPr txBox="1"/>
      </xdr:nvSpPr>
      <xdr:spPr>
        <a:xfrm>
          <a:off x="19547840"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622" name="楕円 621">
          <a:extLst>
            <a:ext uri="{FF2B5EF4-FFF2-40B4-BE49-F238E27FC236}">
              <a16:creationId xmlns:a16="http://schemas.microsoft.com/office/drawing/2014/main" id="{CE4262A1-B788-46AA-BDB1-31C68FFF30FE}"/>
            </a:ext>
          </a:extLst>
        </xdr:cNvPr>
        <xdr:cNvSpPr/>
      </xdr:nvSpPr>
      <xdr:spPr>
        <a:xfrm>
          <a:off x="18735040" y="142618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63246</xdr:rowOff>
    </xdr:to>
    <xdr:cxnSp macro="">
      <xdr:nvCxnSpPr>
        <xdr:cNvPr id="623" name="直線コネクタ 622">
          <a:extLst>
            <a:ext uri="{FF2B5EF4-FFF2-40B4-BE49-F238E27FC236}">
              <a16:creationId xmlns:a16="http://schemas.microsoft.com/office/drawing/2014/main" id="{C30284AE-5153-47D1-A6AA-1FDE365C80E9}"/>
            </a:ext>
          </a:extLst>
        </xdr:cNvPr>
        <xdr:cNvCxnSpPr/>
      </xdr:nvCxnSpPr>
      <xdr:spPr>
        <a:xfrm>
          <a:off x="18778220" y="1431264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xdr:rowOff>
    </xdr:from>
    <xdr:to>
      <xdr:col>107</xdr:col>
      <xdr:colOff>101600</xdr:colOff>
      <xdr:row>85</xdr:row>
      <xdr:rowOff>116332</xdr:rowOff>
    </xdr:to>
    <xdr:sp macro="" textlink="">
      <xdr:nvSpPr>
        <xdr:cNvPr id="624" name="楕円 623">
          <a:extLst>
            <a:ext uri="{FF2B5EF4-FFF2-40B4-BE49-F238E27FC236}">
              <a16:creationId xmlns:a16="http://schemas.microsoft.com/office/drawing/2014/main" id="{6DF7039B-9514-4607-B55F-E197ED269165}"/>
            </a:ext>
          </a:extLst>
        </xdr:cNvPr>
        <xdr:cNvSpPr/>
      </xdr:nvSpPr>
      <xdr:spPr>
        <a:xfrm>
          <a:off x="17937480" y="142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65532</xdr:rowOff>
    </xdr:to>
    <xdr:cxnSp macro="">
      <xdr:nvCxnSpPr>
        <xdr:cNvPr id="625" name="直線コネクタ 624">
          <a:extLst>
            <a:ext uri="{FF2B5EF4-FFF2-40B4-BE49-F238E27FC236}">
              <a16:creationId xmlns:a16="http://schemas.microsoft.com/office/drawing/2014/main" id="{24DCB6FA-98C7-4FD4-9577-C2E7699F378C}"/>
            </a:ext>
          </a:extLst>
        </xdr:cNvPr>
        <xdr:cNvCxnSpPr/>
      </xdr:nvCxnSpPr>
      <xdr:spPr>
        <a:xfrm flipV="1">
          <a:off x="17988280" y="1431264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626" name="楕円 625">
          <a:extLst>
            <a:ext uri="{FF2B5EF4-FFF2-40B4-BE49-F238E27FC236}">
              <a16:creationId xmlns:a16="http://schemas.microsoft.com/office/drawing/2014/main" id="{F98C0F59-F2ED-4ABA-8D83-6C182D2FB094}"/>
            </a:ext>
          </a:extLst>
        </xdr:cNvPr>
        <xdr:cNvSpPr/>
      </xdr:nvSpPr>
      <xdr:spPr>
        <a:xfrm>
          <a:off x="1716278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65532</xdr:rowOff>
    </xdr:from>
    <xdr:to>
      <xdr:col>107</xdr:col>
      <xdr:colOff>50800</xdr:colOff>
      <xdr:row>85</xdr:row>
      <xdr:rowOff>67818</xdr:rowOff>
    </xdr:to>
    <xdr:cxnSp macro="">
      <xdr:nvCxnSpPr>
        <xdr:cNvPr id="627" name="直線コネクタ 626">
          <a:extLst>
            <a:ext uri="{FF2B5EF4-FFF2-40B4-BE49-F238E27FC236}">
              <a16:creationId xmlns:a16="http://schemas.microsoft.com/office/drawing/2014/main" id="{97CA6FC8-8E74-4E09-A5E8-C15090A726DA}"/>
            </a:ext>
          </a:extLst>
        </xdr:cNvPr>
        <xdr:cNvCxnSpPr/>
      </xdr:nvCxnSpPr>
      <xdr:spPr>
        <a:xfrm flipV="1">
          <a:off x="17213580" y="1431493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628" name="楕円 627">
          <a:extLst>
            <a:ext uri="{FF2B5EF4-FFF2-40B4-BE49-F238E27FC236}">
              <a16:creationId xmlns:a16="http://schemas.microsoft.com/office/drawing/2014/main" id="{6BED5B21-413D-4547-AA6F-8AAB17B9B999}"/>
            </a:ext>
          </a:extLst>
        </xdr:cNvPr>
        <xdr:cNvSpPr/>
      </xdr:nvSpPr>
      <xdr:spPr>
        <a:xfrm>
          <a:off x="16388080" y="14266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67818</xdr:rowOff>
    </xdr:to>
    <xdr:cxnSp macro="">
      <xdr:nvCxnSpPr>
        <xdr:cNvPr id="629" name="直線コネクタ 628">
          <a:extLst>
            <a:ext uri="{FF2B5EF4-FFF2-40B4-BE49-F238E27FC236}">
              <a16:creationId xmlns:a16="http://schemas.microsoft.com/office/drawing/2014/main" id="{4C154B2F-5658-408F-AEFF-6014DD84E469}"/>
            </a:ext>
          </a:extLst>
        </xdr:cNvPr>
        <xdr:cNvCxnSpPr/>
      </xdr:nvCxnSpPr>
      <xdr:spPr>
        <a:xfrm>
          <a:off x="16431260" y="1431721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630" name="n_1aveValue【消防施設】&#10;一人当たり面積">
          <a:extLst>
            <a:ext uri="{FF2B5EF4-FFF2-40B4-BE49-F238E27FC236}">
              <a16:creationId xmlns:a16="http://schemas.microsoft.com/office/drawing/2014/main" id="{6C63ED50-53E6-4077-BB94-F39DD62D0BE7}"/>
            </a:ext>
          </a:extLst>
        </xdr:cNvPr>
        <xdr:cNvSpPr txBox="1"/>
      </xdr:nvSpPr>
      <xdr:spPr>
        <a:xfrm>
          <a:off x="18561127" y="139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631" name="n_2aveValue【消防施設】&#10;一人当たり面積">
          <a:extLst>
            <a:ext uri="{FF2B5EF4-FFF2-40B4-BE49-F238E27FC236}">
              <a16:creationId xmlns:a16="http://schemas.microsoft.com/office/drawing/2014/main" id="{0E8AD7A2-229E-49C5-885A-E927280FD3FE}"/>
            </a:ext>
          </a:extLst>
        </xdr:cNvPr>
        <xdr:cNvSpPr txBox="1"/>
      </xdr:nvSpPr>
      <xdr:spPr>
        <a:xfrm>
          <a:off x="17776267" y="139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2" name="n_3aveValue【消防施設】&#10;一人当たり面積">
          <a:extLst>
            <a:ext uri="{FF2B5EF4-FFF2-40B4-BE49-F238E27FC236}">
              <a16:creationId xmlns:a16="http://schemas.microsoft.com/office/drawing/2014/main" id="{BF908AB0-A622-4C75-BC82-4AEA2D45ECCB}"/>
            </a:ext>
          </a:extLst>
        </xdr:cNvPr>
        <xdr:cNvSpPr txBox="1"/>
      </xdr:nvSpPr>
      <xdr:spPr>
        <a:xfrm>
          <a:off x="170015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633" name="n_4aveValue【消防施設】&#10;一人当たり面積">
          <a:extLst>
            <a:ext uri="{FF2B5EF4-FFF2-40B4-BE49-F238E27FC236}">
              <a16:creationId xmlns:a16="http://schemas.microsoft.com/office/drawing/2014/main" id="{5C66F40E-232E-4993-8B9D-54AB81983B57}"/>
            </a:ext>
          </a:extLst>
        </xdr:cNvPr>
        <xdr:cNvSpPr txBox="1"/>
      </xdr:nvSpPr>
      <xdr:spPr>
        <a:xfrm>
          <a:off x="1622686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634" name="n_1mainValue【消防施設】&#10;一人当たり面積">
          <a:extLst>
            <a:ext uri="{FF2B5EF4-FFF2-40B4-BE49-F238E27FC236}">
              <a16:creationId xmlns:a16="http://schemas.microsoft.com/office/drawing/2014/main" id="{1B883089-5080-4E04-8F1F-1E6D2A3D4017}"/>
            </a:ext>
          </a:extLst>
        </xdr:cNvPr>
        <xdr:cNvSpPr txBox="1"/>
      </xdr:nvSpPr>
      <xdr:spPr>
        <a:xfrm>
          <a:off x="18561127" y="143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107459</xdr:rowOff>
    </xdr:from>
    <xdr:ext cx="469744" cy="259045"/>
    <xdr:sp macro="" textlink="">
      <xdr:nvSpPr>
        <xdr:cNvPr id="635" name="n_2mainValue【消防施設】&#10;一人当たり面積">
          <a:extLst>
            <a:ext uri="{FF2B5EF4-FFF2-40B4-BE49-F238E27FC236}">
              <a16:creationId xmlns:a16="http://schemas.microsoft.com/office/drawing/2014/main" id="{BDF129C1-1163-4063-869D-E481E9B55324}"/>
            </a:ext>
          </a:extLst>
        </xdr:cNvPr>
        <xdr:cNvSpPr txBox="1"/>
      </xdr:nvSpPr>
      <xdr:spPr>
        <a:xfrm>
          <a:off x="17776267" y="1435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636" name="n_3mainValue【消防施設】&#10;一人当たり面積">
          <a:extLst>
            <a:ext uri="{FF2B5EF4-FFF2-40B4-BE49-F238E27FC236}">
              <a16:creationId xmlns:a16="http://schemas.microsoft.com/office/drawing/2014/main" id="{5527DCDF-D6FA-481C-B92A-2134CA4B1658}"/>
            </a:ext>
          </a:extLst>
        </xdr:cNvPr>
        <xdr:cNvSpPr txBox="1"/>
      </xdr:nvSpPr>
      <xdr:spPr>
        <a:xfrm>
          <a:off x="170015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637" name="n_4mainValue【消防施設】&#10;一人当たり面積">
          <a:extLst>
            <a:ext uri="{FF2B5EF4-FFF2-40B4-BE49-F238E27FC236}">
              <a16:creationId xmlns:a16="http://schemas.microsoft.com/office/drawing/2014/main" id="{D4F0CDDF-4208-43B0-A936-4539660C1A80}"/>
            </a:ext>
          </a:extLst>
        </xdr:cNvPr>
        <xdr:cNvSpPr txBox="1"/>
      </xdr:nvSpPr>
      <xdr:spPr>
        <a:xfrm>
          <a:off x="162268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FEA160BB-A5F1-404C-B455-8AE695A44B2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8192BE88-83B7-43CD-B90C-85A5505FEFA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2EB5E2D8-2359-4637-B27A-ECEEB474A98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2A26B800-4AFC-4772-8482-8019E564CB4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F00F54FA-7795-4013-99FD-67B94F07EF4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E4969556-0209-44A1-8CAA-5B22563F617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A6AB0EEB-E752-47DA-8914-7AA5D311E28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F93DF478-A329-453C-BCA3-4FC9B1D971C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9529BBE1-8DC9-4BC4-AA60-38F54A68EE3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C969A46A-42A0-4380-AC22-02CD4D48AB9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822A02D2-FA94-4CD5-849C-ED3C580115E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747E98AE-6D74-44C9-8C93-756D467FD48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7A387EFC-B8D2-484A-B2D8-24A7CBC3656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AA74FE32-B0B3-44F8-B576-9D09FD5EF19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2FE782A-5F02-4BD7-A28C-88EF0776ADD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D1FF0DB4-5EE7-4D81-8BA6-94E00ED085F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F1C0A7DF-8BED-4309-81DF-F7F832552FC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1113000A-2FB0-4887-9541-2AB3A0EC4E0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93D7A831-753F-4927-8F58-2B2BD3001C5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C0DEAEEB-B63C-4E43-92F1-6D1B16A4606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550B139E-F351-4EEF-9450-80163CA6B4A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EA61A0E1-FED5-4EFB-AABA-1B2C1826043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2DB6A3E5-FF7A-467A-93E5-C776EB1A5FD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3F2D1B8E-5A2E-40DA-832A-A39F024511C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A71D0EB9-08E4-4AEC-AAEC-65C3EF00C32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493C6A6F-EF5D-4119-883C-9FB883982B4D}"/>
            </a:ext>
          </a:extLst>
        </xdr:cNvPr>
        <xdr:cNvCxnSpPr/>
      </xdr:nvCxnSpPr>
      <xdr:spPr>
        <a:xfrm flipV="1">
          <a:off x="14375764" y="16716647"/>
          <a:ext cx="0" cy="1591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a:extLst>
            <a:ext uri="{FF2B5EF4-FFF2-40B4-BE49-F238E27FC236}">
              <a16:creationId xmlns:a16="http://schemas.microsoft.com/office/drawing/2014/main" id="{96B5CFE3-37AB-4F44-A3BF-AEBBFF9D589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7CB7DDB8-FF19-4F95-93DF-E68AD984F9E3}"/>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66" name="【庁舎】&#10;有形固定資産減価償却率最大値テキスト">
          <a:extLst>
            <a:ext uri="{FF2B5EF4-FFF2-40B4-BE49-F238E27FC236}">
              <a16:creationId xmlns:a16="http://schemas.microsoft.com/office/drawing/2014/main" id="{36F2D244-F79D-4115-BD7D-FEC03E1F6D77}"/>
            </a:ext>
          </a:extLst>
        </xdr:cNvPr>
        <xdr:cNvSpPr txBox="1"/>
      </xdr:nvSpPr>
      <xdr:spPr>
        <a:xfrm>
          <a:off x="14414500" y="164956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67" name="直線コネクタ 666">
          <a:extLst>
            <a:ext uri="{FF2B5EF4-FFF2-40B4-BE49-F238E27FC236}">
              <a16:creationId xmlns:a16="http://schemas.microsoft.com/office/drawing/2014/main" id="{ADAFD2CA-D23B-4914-BE1C-E32718ECDCC8}"/>
            </a:ext>
          </a:extLst>
        </xdr:cNvPr>
        <xdr:cNvCxnSpPr/>
      </xdr:nvCxnSpPr>
      <xdr:spPr>
        <a:xfrm>
          <a:off x="142875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668" name="【庁舎】&#10;有形固定資産減価償却率平均値テキスト">
          <a:extLst>
            <a:ext uri="{FF2B5EF4-FFF2-40B4-BE49-F238E27FC236}">
              <a16:creationId xmlns:a16="http://schemas.microsoft.com/office/drawing/2014/main" id="{52587528-E251-4F5E-ACAA-2C24E6A4AEDB}"/>
            </a:ext>
          </a:extLst>
        </xdr:cNvPr>
        <xdr:cNvSpPr txBox="1"/>
      </xdr:nvSpPr>
      <xdr:spPr>
        <a:xfrm>
          <a:off x="14414500" y="17282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69" name="フローチャート: 判断 668">
          <a:extLst>
            <a:ext uri="{FF2B5EF4-FFF2-40B4-BE49-F238E27FC236}">
              <a16:creationId xmlns:a16="http://schemas.microsoft.com/office/drawing/2014/main" id="{35386CB1-0F7F-498F-A8C5-521CE2EDBC6E}"/>
            </a:ext>
          </a:extLst>
        </xdr:cNvPr>
        <xdr:cNvSpPr/>
      </xdr:nvSpPr>
      <xdr:spPr>
        <a:xfrm>
          <a:off x="14325600" y="1743111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670" name="フローチャート: 判断 669">
          <a:extLst>
            <a:ext uri="{FF2B5EF4-FFF2-40B4-BE49-F238E27FC236}">
              <a16:creationId xmlns:a16="http://schemas.microsoft.com/office/drawing/2014/main" id="{CFD3826E-F234-4CB4-BE8F-37754C03CEFC}"/>
            </a:ext>
          </a:extLst>
        </xdr:cNvPr>
        <xdr:cNvSpPr/>
      </xdr:nvSpPr>
      <xdr:spPr>
        <a:xfrm>
          <a:off x="13578840" y="17437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1" name="フローチャート: 判断 670">
          <a:extLst>
            <a:ext uri="{FF2B5EF4-FFF2-40B4-BE49-F238E27FC236}">
              <a16:creationId xmlns:a16="http://schemas.microsoft.com/office/drawing/2014/main" id="{AF7C10E2-F0C6-4E77-9FFD-9F837D8DA0C8}"/>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72" name="フローチャート: 判断 671">
          <a:extLst>
            <a:ext uri="{FF2B5EF4-FFF2-40B4-BE49-F238E27FC236}">
              <a16:creationId xmlns:a16="http://schemas.microsoft.com/office/drawing/2014/main" id="{4B961487-903C-4F2A-93C5-41B36C9DC10C}"/>
            </a:ext>
          </a:extLst>
        </xdr:cNvPr>
        <xdr:cNvSpPr/>
      </xdr:nvSpPr>
      <xdr:spPr>
        <a:xfrm>
          <a:off x="120294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73" name="フローチャート: 判断 672">
          <a:extLst>
            <a:ext uri="{FF2B5EF4-FFF2-40B4-BE49-F238E27FC236}">
              <a16:creationId xmlns:a16="http://schemas.microsoft.com/office/drawing/2014/main" id="{0DD41949-7BBC-4599-8EBD-B8FC8F18210B}"/>
            </a:ext>
          </a:extLst>
        </xdr:cNvPr>
        <xdr:cNvSpPr/>
      </xdr:nvSpPr>
      <xdr:spPr>
        <a:xfrm>
          <a:off x="1123188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D8550FB-FDB2-40FE-89F8-B7BA4B1407D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C359C2-13D2-4B84-A00D-D43F33534B0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F0C31E4-9A64-4C00-8A6C-046A83DDE21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B843A40-62D5-41E4-BDCF-FC4A72695C4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9BC0F1C-5B84-42F0-A595-D6C2350A500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141332</xdr:rowOff>
    </xdr:from>
    <xdr:to>
      <xdr:col>85</xdr:col>
      <xdr:colOff>177800</xdr:colOff>
      <xdr:row>105</xdr:row>
      <xdr:rowOff>71482</xdr:rowOff>
    </xdr:to>
    <xdr:sp macro="" textlink="">
      <xdr:nvSpPr>
        <xdr:cNvPr id="679" name="楕円 678">
          <a:extLst>
            <a:ext uri="{FF2B5EF4-FFF2-40B4-BE49-F238E27FC236}">
              <a16:creationId xmlns:a16="http://schemas.microsoft.com/office/drawing/2014/main" id="{C91FBAD7-6A90-4697-A516-E54E2180E1B5}"/>
            </a:ext>
          </a:extLst>
        </xdr:cNvPr>
        <xdr:cNvSpPr/>
      </xdr:nvSpPr>
      <xdr:spPr>
        <a:xfrm>
          <a:off x="14325600" y="175758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119759</xdr:rowOff>
    </xdr:from>
    <xdr:ext cx="405111" cy="259045"/>
    <xdr:sp macro="" textlink="">
      <xdr:nvSpPr>
        <xdr:cNvPr id="680" name="【庁舎】&#10;有形固定資産減価償却率該当値テキスト">
          <a:extLst>
            <a:ext uri="{FF2B5EF4-FFF2-40B4-BE49-F238E27FC236}">
              <a16:creationId xmlns:a16="http://schemas.microsoft.com/office/drawing/2014/main" id="{4F8AF841-5503-4132-A6E8-47442F93C6F6}"/>
            </a:ext>
          </a:extLst>
        </xdr:cNvPr>
        <xdr:cNvSpPr txBox="1"/>
      </xdr:nvSpPr>
      <xdr:spPr>
        <a:xfrm>
          <a:off x="14414500" y="1755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100512</xdr:rowOff>
    </xdr:from>
    <xdr:to>
      <xdr:col>81</xdr:col>
      <xdr:colOff>101600</xdr:colOff>
      <xdr:row>105</xdr:row>
      <xdr:rowOff>30662</xdr:rowOff>
    </xdr:to>
    <xdr:sp macro="" textlink="">
      <xdr:nvSpPr>
        <xdr:cNvPr id="681" name="楕円 680">
          <a:extLst>
            <a:ext uri="{FF2B5EF4-FFF2-40B4-BE49-F238E27FC236}">
              <a16:creationId xmlns:a16="http://schemas.microsoft.com/office/drawing/2014/main" id="{CF877334-DED7-4C4B-9EB3-118716C2CFD3}"/>
            </a:ext>
          </a:extLst>
        </xdr:cNvPr>
        <xdr:cNvSpPr/>
      </xdr:nvSpPr>
      <xdr:spPr>
        <a:xfrm>
          <a:off x="13578840" y="17535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151312</xdr:rowOff>
    </xdr:from>
    <xdr:to>
      <xdr:col>85</xdr:col>
      <xdr:colOff>127000</xdr:colOff>
      <xdr:row>105</xdr:row>
      <xdr:rowOff>20682</xdr:rowOff>
    </xdr:to>
    <xdr:cxnSp macro="">
      <xdr:nvCxnSpPr>
        <xdr:cNvPr id="682" name="直線コネクタ 681">
          <a:extLst>
            <a:ext uri="{FF2B5EF4-FFF2-40B4-BE49-F238E27FC236}">
              <a16:creationId xmlns:a16="http://schemas.microsoft.com/office/drawing/2014/main" id="{14A56123-200C-4BF5-A430-8966359E0B61}"/>
            </a:ext>
          </a:extLst>
        </xdr:cNvPr>
        <xdr:cNvCxnSpPr/>
      </xdr:nvCxnSpPr>
      <xdr:spPr>
        <a:xfrm>
          <a:off x="13629640" y="17585872"/>
          <a:ext cx="74676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83" name="楕円 682">
          <a:extLst>
            <a:ext uri="{FF2B5EF4-FFF2-40B4-BE49-F238E27FC236}">
              <a16:creationId xmlns:a16="http://schemas.microsoft.com/office/drawing/2014/main" id="{7830B35C-D85F-400E-BE87-A2D195F0A7FE}"/>
            </a:ext>
          </a:extLst>
        </xdr:cNvPr>
        <xdr:cNvSpPr/>
      </xdr:nvSpPr>
      <xdr:spPr>
        <a:xfrm>
          <a:off x="12804140" y="17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115388</xdr:rowOff>
    </xdr:from>
    <xdr:to>
      <xdr:col>81</xdr:col>
      <xdr:colOff>50800</xdr:colOff>
      <xdr:row>104</xdr:row>
      <xdr:rowOff>151312</xdr:rowOff>
    </xdr:to>
    <xdr:cxnSp macro="">
      <xdr:nvCxnSpPr>
        <xdr:cNvPr id="684" name="直線コネクタ 683">
          <a:extLst>
            <a:ext uri="{FF2B5EF4-FFF2-40B4-BE49-F238E27FC236}">
              <a16:creationId xmlns:a16="http://schemas.microsoft.com/office/drawing/2014/main" id="{3FCC7617-82EE-45D7-AEB4-8DCE74D5ECB4}"/>
            </a:ext>
          </a:extLst>
        </xdr:cNvPr>
        <xdr:cNvCxnSpPr/>
      </xdr:nvCxnSpPr>
      <xdr:spPr>
        <a:xfrm>
          <a:off x="12854940" y="17549948"/>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685" name="楕円 684">
          <a:extLst>
            <a:ext uri="{FF2B5EF4-FFF2-40B4-BE49-F238E27FC236}">
              <a16:creationId xmlns:a16="http://schemas.microsoft.com/office/drawing/2014/main" id="{D84BD83E-8721-4A3D-A8F6-FB7AE410FC27}"/>
            </a:ext>
          </a:extLst>
        </xdr:cNvPr>
        <xdr:cNvSpPr/>
      </xdr:nvSpPr>
      <xdr:spPr>
        <a:xfrm>
          <a:off x="12029440" y="17456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72934</xdr:rowOff>
    </xdr:from>
    <xdr:to>
      <xdr:col>76</xdr:col>
      <xdr:colOff>114300</xdr:colOff>
      <xdr:row>104</xdr:row>
      <xdr:rowOff>115388</xdr:rowOff>
    </xdr:to>
    <xdr:cxnSp macro="">
      <xdr:nvCxnSpPr>
        <xdr:cNvPr id="686" name="直線コネクタ 685">
          <a:extLst>
            <a:ext uri="{FF2B5EF4-FFF2-40B4-BE49-F238E27FC236}">
              <a16:creationId xmlns:a16="http://schemas.microsoft.com/office/drawing/2014/main" id="{FDB01C52-6CE9-4925-824B-3500A11DA569}"/>
            </a:ext>
          </a:extLst>
        </xdr:cNvPr>
        <xdr:cNvCxnSpPr/>
      </xdr:nvCxnSpPr>
      <xdr:spPr>
        <a:xfrm>
          <a:off x="12072620" y="17507494"/>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687" name="楕円 686">
          <a:extLst>
            <a:ext uri="{FF2B5EF4-FFF2-40B4-BE49-F238E27FC236}">
              <a16:creationId xmlns:a16="http://schemas.microsoft.com/office/drawing/2014/main" id="{01967D9B-8FE2-49D5-BFDE-7D9B178531EF}"/>
            </a:ext>
          </a:extLst>
        </xdr:cNvPr>
        <xdr:cNvSpPr/>
      </xdr:nvSpPr>
      <xdr:spPr>
        <a:xfrm>
          <a:off x="11231880" y="1741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72934</xdr:rowOff>
    </xdr:to>
    <xdr:cxnSp macro="">
      <xdr:nvCxnSpPr>
        <xdr:cNvPr id="688" name="直線コネクタ 687">
          <a:extLst>
            <a:ext uri="{FF2B5EF4-FFF2-40B4-BE49-F238E27FC236}">
              <a16:creationId xmlns:a16="http://schemas.microsoft.com/office/drawing/2014/main" id="{DD19232F-01E9-4959-AA70-B168541749DD}"/>
            </a:ext>
          </a:extLst>
        </xdr:cNvPr>
        <xdr:cNvCxnSpPr/>
      </xdr:nvCxnSpPr>
      <xdr:spPr>
        <a:xfrm>
          <a:off x="11282680" y="17465040"/>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689" name="n_1aveValue【庁舎】&#10;有形固定資産減価償却率">
          <a:extLst>
            <a:ext uri="{FF2B5EF4-FFF2-40B4-BE49-F238E27FC236}">
              <a16:creationId xmlns:a16="http://schemas.microsoft.com/office/drawing/2014/main" id="{B7A3062D-C9C9-4DDC-9476-E526E619E453}"/>
            </a:ext>
          </a:extLst>
        </xdr:cNvPr>
        <xdr:cNvSpPr txBox="1"/>
      </xdr:nvSpPr>
      <xdr:spPr>
        <a:xfrm>
          <a:off x="13437244" y="1721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690" name="n_2aveValue【庁舎】&#10;有形固定資産減価償却率">
          <a:extLst>
            <a:ext uri="{FF2B5EF4-FFF2-40B4-BE49-F238E27FC236}">
              <a16:creationId xmlns:a16="http://schemas.microsoft.com/office/drawing/2014/main" id="{6B2869E7-6500-4B4C-8D14-AC6351D80F1A}"/>
            </a:ext>
          </a:extLst>
        </xdr:cNvPr>
        <xdr:cNvSpPr txBox="1"/>
      </xdr:nvSpPr>
      <xdr:spPr>
        <a:xfrm>
          <a:off x="126752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691" name="n_3aveValue【庁舎】&#10;有形固定資産減価償却率">
          <a:extLst>
            <a:ext uri="{FF2B5EF4-FFF2-40B4-BE49-F238E27FC236}">
              <a16:creationId xmlns:a16="http://schemas.microsoft.com/office/drawing/2014/main" id="{35873699-727F-4A2D-8EFE-B05CA08BB09D}"/>
            </a:ext>
          </a:extLst>
        </xdr:cNvPr>
        <xdr:cNvSpPr txBox="1"/>
      </xdr:nvSpPr>
      <xdr:spPr>
        <a:xfrm>
          <a:off x="119005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692" name="n_4aveValue【庁舎】&#10;有形固定資産減価償却率">
          <a:extLst>
            <a:ext uri="{FF2B5EF4-FFF2-40B4-BE49-F238E27FC236}">
              <a16:creationId xmlns:a16="http://schemas.microsoft.com/office/drawing/2014/main" id="{60B49D91-A6B5-46D1-B37A-2F645F0BD637}"/>
            </a:ext>
          </a:extLst>
        </xdr:cNvPr>
        <xdr:cNvSpPr txBox="1"/>
      </xdr:nvSpPr>
      <xdr:spPr>
        <a:xfrm>
          <a:off x="1110298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21789</xdr:rowOff>
    </xdr:from>
    <xdr:ext cx="405111" cy="259045"/>
    <xdr:sp macro="" textlink="">
      <xdr:nvSpPr>
        <xdr:cNvPr id="693" name="n_1mainValue【庁舎】&#10;有形固定資産減価償却率">
          <a:extLst>
            <a:ext uri="{FF2B5EF4-FFF2-40B4-BE49-F238E27FC236}">
              <a16:creationId xmlns:a16="http://schemas.microsoft.com/office/drawing/2014/main" id="{9BB69443-6948-4393-B4FE-792A909DF00D}"/>
            </a:ext>
          </a:extLst>
        </xdr:cNvPr>
        <xdr:cNvSpPr txBox="1"/>
      </xdr:nvSpPr>
      <xdr:spPr>
        <a:xfrm>
          <a:off x="1343724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694" name="n_2mainValue【庁舎】&#10;有形固定資産減価償却率">
          <a:extLst>
            <a:ext uri="{FF2B5EF4-FFF2-40B4-BE49-F238E27FC236}">
              <a16:creationId xmlns:a16="http://schemas.microsoft.com/office/drawing/2014/main" id="{2CCFE071-2A2E-4FCF-AD9F-26C7D2548F89}"/>
            </a:ext>
          </a:extLst>
        </xdr:cNvPr>
        <xdr:cNvSpPr txBox="1"/>
      </xdr:nvSpPr>
      <xdr:spPr>
        <a:xfrm>
          <a:off x="1267524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140261</xdr:rowOff>
    </xdr:from>
    <xdr:ext cx="405111" cy="259045"/>
    <xdr:sp macro="" textlink="">
      <xdr:nvSpPr>
        <xdr:cNvPr id="695" name="n_3mainValue【庁舎】&#10;有形固定資産減価償却率">
          <a:extLst>
            <a:ext uri="{FF2B5EF4-FFF2-40B4-BE49-F238E27FC236}">
              <a16:creationId xmlns:a16="http://schemas.microsoft.com/office/drawing/2014/main" id="{A264F11D-7553-492F-A4A2-2B041ADF58FA}"/>
            </a:ext>
          </a:extLst>
        </xdr:cNvPr>
        <xdr:cNvSpPr txBox="1"/>
      </xdr:nvSpPr>
      <xdr:spPr>
        <a:xfrm>
          <a:off x="119005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696" name="n_4mainValue【庁舎】&#10;有形固定資産減価償却率">
          <a:extLst>
            <a:ext uri="{FF2B5EF4-FFF2-40B4-BE49-F238E27FC236}">
              <a16:creationId xmlns:a16="http://schemas.microsoft.com/office/drawing/2014/main" id="{B61E4C5E-DEDB-4D7E-8E84-11FCA4DAF8B3}"/>
            </a:ext>
          </a:extLst>
        </xdr:cNvPr>
        <xdr:cNvSpPr txBox="1"/>
      </xdr:nvSpPr>
      <xdr:spPr>
        <a:xfrm>
          <a:off x="1110298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8F46BBFB-B5AE-4A3F-9469-9A08400CC12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906CE75F-4BB7-478A-9E22-979D03C036D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F333CF6C-A6CC-48E1-814E-31A2DD1EE8D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5AA3F20D-28F0-48A1-82F8-CC823E2C27E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73C1869D-D785-4908-80D6-B2874D7B6DF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976E53D9-383B-4E97-9BFC-0D60C022196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F34F9E5-55B0-48B3-9D10-791EF0A4211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34EAD7EA-3828-4BA4-A74F-197F92FB0CB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19B6CCF7-E53D-426A-86D3-FA293FFF1B5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EE2AC799-8653-495B-8FA1-B73BA5BFF5F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6B17EAC2-F7D8-40D7-96A4-4ABD92DC3BF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592168E9-8D0A-4E57-AE30-3D718BF8FA1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7C4AE4F5-5725-4F3D-B520-C2F74C4FD1D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E452DFB0-6A7A-4A3B-8C91-EA2432A4944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55896E05-0884-4BEE-8A27-8E8BB333A6F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70C0B06C-58E2-4816-BE87-BC288985AC3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17346719-0EF6-4416-9D3F-F256158FB0C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7AB5A87C-177D-47D7-BB0A-480436640F2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CB0F98FE-0A5E-4AE6-823A-8421C49FDF6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78CC9262-8234-4A46-B14E-37FCDB0212A1}"/>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DFB6F3B0-2731-4C96-A033-8B43350E7DC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30FF4116-19E2-4400-8574-EFE868C3AF81}"/>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24E3FE00-8940-4FA3-A61A-4052659AD07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18369C5E-1857-42EA-8ACB-97D1537C8FC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B9603023-FE46-4278-AA15-4E57F2DC767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722" name="直線コネクタ 721">
          <a:extLst>
            <a:ext uri="{FF2B5EF4-FFF2-40B4-BE49-F238E27FC236}">
              <a16:creationId xmlns:a16="http://schemas.microsoft.com/office/drawing/2014/main" id="{80661CC7-19FE-4AB3-9A27-A55253D02AD4}"/>
            </a:ext>
          </a:extLst>
        </xdr:cNvPr>
        <xdr:cNvCxnSpPr/>
      </xdr:nvCxnSpPr>
      <xdr:spPr>
        <a:xfrm flipV="1">
          <a:off x="19509104" y="16741140"/>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23" name="【庁舎】&#10;一人当たり面積最小値テキスト">
          <a:extLst>
            <a:ext uri="{FF2B5EF4-FFF2-40B4-BE49-F238E27FC236}">
              <a16:creationId xmlns:a16="http://schemas.microsoft.com/office/drawing/2014/main" id="{F1B63AF6-8950-4B2B-A4A8-4B04FCF2D53F}"/>
            </a:ext>
          </a:extLst>
        </xdr:cNvPr>
        <xdr:cNvSpPr txBox="1"/>
      </xdr:nvSpPr>
      <xdr:spPr>
        <a:xfrm>
          <a:off x="19547840"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24" name="直線コネクタ 723">
          <a:extLst>
            <a:ext uri="{FF2B5EF4-FFF2-40B4-BE49-F238E27FC236}">
              <a16:creationId xmlns:a16="http://schemas.microsoft.com/office/drawing/2014/main" id="{55D7EA74-A88C-4F3D-94C5-2AEBE680E20D}"/>
            </a:ext>
          </a:extLst>
        </xdr:cNvPr>
        <xdr:cNvCxnSpPr/>
      </xdr:nvCxnSpPr>
      <xdr:spPr>
        <a:xfrm>
          <a:off x="19443700" y="18098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725" name="【庁舎】&#10;一人当たり面積最大値テキスト">
          <a:extLst>
            <a:ext uri="{FF2B5EF4-FFF2-40B4-BE49-F238E27FC236}">
              <a16:creationId xmlns:a16="http://schemas.microsoft.com/office/drawing/2014/main" id="{A8BAFC1B-307C-43FF-878E-61CFE8C107BF}"/>
            </a:ext>
          </a:extLst>
        </xdr:cNvPr>
        <xdr:cNvSpPr txBox="1"/>
      </xdr:nvSpPr>
      <xdr:spPr>
        <a:xfrm>
          <a:off x="19547840" y="165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726" name="直線コネクタ 725">
          <a:extLst>
            <a:ext uri="{FF2B5EF4-FFF2-40B4-BE49-F238E27FC236}">
              <a16:creationId xmlns:a16="http://schemas.microsoft.com/office/drawing/2014/main" id="{BBED97CA-C685-47C0-B93E-7E66ADC1D407}"/>
            </a:ext>
          </a:extLst>
        </xdr:cNvPr>
        <xdr:cNvCxnSpPr/>
      </xdr:nvCxnSpPr>
      <xdr:spPr>
        <a:xfrm>
          <a:off x="1944370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727" name="【庁舎】&#10;一人当たり面積平均値テキスト">
          <a:extLst>
            <a:ext uri="{FF2B5EF4-FFF2-40B4-BE49-F238E27FC236}">
              <a16:creationId xmlns:a16="http://schemas.microsoft.com/office/drawing/2014/main" id="{640FA5A7-EC77-4EB1-BA3F-EAE5E786F6FC}"/>
            </a:ext>
          </a:extLst>
        </xdr:cNvPr>
        <xdr:cNvSpPr txBox="1"/>
      </xdr:nvSpPr>
      <xdr:spPr>
        <a:xfrm>
          <a:off x="19547840" y="1770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28" name="フローチャート: 判断 727">
          <a:extLst>
            <a:ext uri="{FF2B5EF4-FFF2-40B4-BE49-F238E27FC236}">
              <a16:creationId xmlns:a16="http://schemas.microsoft.com/office/drawing/2014/main" id="{C41057DA-8505-4151-AE4E-2A80C0044C38}"/>
            </a:ext>
          </a:extLst>
        </xdr:cNvPr>
        <xdr:cNvSpPr/>
      </xdr:nvSpPr>
      <xdr:spPr>
        <a:xfrm>
          <a:off x="1945894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729" name="フローチャート: 判断 728">
          <a:extLst>
            <a:ext uri="{FF2B5EF4-FFF2-40B4-BE49-F238E27FC236}">
              <a16:creationId xmlns:a16="http://schemas.microsoft.com/office/drawing/2014/main" id="{8ECF4DA7-1FCC-4E9D-B45A-4CA0AA96B20A}"/>
            </a:ext>
          </a:extLst>
        </xdr:cNvPr>
        <xdr:cNvSpPr/>
      </xdr:nvSpPr>
      <xdr:spPr>
        <a:xfrm>
          <a:off x="18735040" y="17723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730" name="フローチャート: 判断 729">
          <a:extLst>
            <a:ext uri="{FF2B5EF4-FFF2-40B4-BE49-F238E27FC236}">
              <a16:creationId xmlns:a16="http://schemas.microsoft.com/office/drawing/2014/main" id="{DBF1AE76-F01F-4452-BE91-5D0B34C0B015}"/>
            </a:ext>
          </a:extLst>
        </xdr:cNvPr>
        <xdr:cNvSpPr/>
      </xdr:nvSpPr>
      <xdr:spPr>
        <a:xfrm>
          <a:off x="17937480" y="1771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731" name="フローチャート: 判断 730">
          <a:extLst>
            <a:ext uri="{FF2B5EF4-FFF2-40B4-BE49-F238E27FC236}">
              <a16:creationId xmlns:a16="http://schemas.microsoft.com/office/drawing/2014/main" id="{4C9A8977-C266-4168-98EA-8F024C107A91}"/>
            </a:ext>
          </a:extLst>
        </xdr:cNvPr>
        <xdr:cNvSpPr/>
      </xdr:nvSpPr>
      <xdr:spPr>
        <a:xfrm>
          <a:off x="1716278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732" name="フローチャート: 判断 731">
          <a:extLst>
            <a:ext uri="{FF2B5EF4-FFF2-40B4-BE49-F238E27FC236}">
              <a16:creationId xmlns:a16="http://schemas.microsoft.com/office/drawing/2014/main" id="{C4CBC25D-09FF-4905-91F4-1E004D40F492}"/>
            </a:ext>
          </a:extLst>
        </xdr:cNvPr>
        <xdr:cNvSpPr/>
      </xdr:nvSpPr>
      <xdr:spPr>
        <a:xfrm>
          <a:off x="16388080" y="17727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4D532A0-16DD-4A2F-BCC3-219AA1EF5BF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A2244D1-050E-4506-9915-DFFB2F24D3E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7CC5A00-DDCB-4B25-9866-9CC05B60460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08D72FE-3D25-4C17-B5DD-252BC1E177F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46E4108-71C8-4284-9622-C0123BF252B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79284</xdr:rowOff>
    </xdr:from>
    <xdr:to>
      <xdr:col>116</xdr:col>
      <xdr:colOff>114300</xdr:colOff>
      <xdr:row>104</xdr:row>
      <xdr:rowOff>9434</xdr:rowOff>
    </xdr:to>
    <xdr:sp macro="" textlink="">
      <xdr:nvSpPr>
        <xdr:cNvPr id="738" name="楕円 737">
          <a:extLst>
            <a:ext uri="{FF2B5EF4-FFF2-40B4-BE49-F238E27FC236}">
              <a16:creationId xmlns:a16="http://schemas.microsoft.com/office/drawing/2014/main" id="{49287070-55E1-4620-B883-04476EE60985}"/>
            </a:ext>
          </a:extLst>
        </xdr:cNvPr>
        <xdr:cNvSpPr/>
      </xdr:nvSpPr>
      <xdr:spPr>
        <a:xfrm>
          <a:off x="19458940" y="17346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102161</xdr:rowOff>
    </xdr:from>
    <xdr:ext cx="469744" cy="259045"/>
    <xdr:sp macro="" textlink="">
      <xdr:nvSpPr>
        <xdr:cNvPr id="739" name="【庁舎】&#10;一人当たり面積該当値テキスト">
          <a:extLst>
            <a:ext uri="{FF2B5EF4-FFF2-40B4-BE49-F238E27FC236}">
              <a16:creationId xmlns:a16="http://schemas.microsoft.com/office/drawing/2014/main" id="{3907553F-4333-4247-BD5B-9F5B8D916DC2}"/>
            </a:ext>
          </a:extLst>
        </xdr:cNvPr>
        <xdr:cNvSpPr txBox="1"/>
      </xdr:nvSpPr>
      <xdr:spPr>
        <a:xfrm>
          <a:off x="19547840" y="1720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89081</xdr:rowOff>
    </xdr:from>
    <xdr:to>
      <xdr:col>112</xdr:col>
      <xdr:colOff>38100</xdr:colOff>
      <xdr:row>104</xdr:row>
      <xdr:rowOff>19231</xdr:rowOff>
    </xdr:to>
    <xdr:sp macro="" textlink="">
      <xdr:nvSpPr>
        <xdr:cNvPr id="740" name="楕円 739">
          <a:extLst>
            <a:ext uri="{FF2B5EF4-FFF2-40B4-BE49-F238E27FC236}">
              <a16:creationId xmlns:a16="http://schemas.microsoft.com/office/drawing/2014/main" id="{4D19CB53-E079-409B-BB73-5B9C2D671FB7}"/>
            </a:ext>
          </a:extLst>
        </xdr:cNvPr>
        <xdr:cNvSpPr/>
      </xdr:nvSpPr>
      <xdr:spPr>
        <a:xfrm>
          <a:off x="18735040" y="17356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130084</xdr:rowOff>
    </xdr:from>
    <xdr:to>
      <xdr:col>116</xdr:col>
      <xdr:colOff>63500</xdr:colOff>
      <xdr:row>103</xdr:row>
      <xdr:rowOff>139881</xdr:rowOff>
    </xdr:to>
    <xdr:cxnSp macro="">
      <xdr:nvCxnSpPr>
        <xdr:cNvPr id="741" name="直線コネクタ 740">
          <a:extLst>
            <a:ext uri="{FF2B5EF4-FFF2-40B4-BE49-F238E27FC236}">
              <a16:creationId xmlns:a16="http://schemas.microsoft.com/office/drawing/2014/main" id="{F3C9E2D6-BF9A-4986-A024-F2E488E967F3}"/>
            </a:ext>
          </a:extLst>
        </xdr:cNvPr>
        <xdr:cNvCxnSpPr/>
      </xdr:nvCxnSpPr>
      <xdr:spPr>
        <a:xfrm flipV="1">
          <a:off x="18778220" y="1739700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100512</xdr:rowOff>
    </xdr:from>
    <xdr:to>
      <xdr:col>107</xdr:col>
      <xdr:colOff>101600</xdr:colOff>
      <xdr:row>104</xdr:row>
      <xdr:rowOff>30662</xdr:rowOff>
    </xdr:to>
    <xdr:sp macro="" textlink="">
      <xdr:nvSpPr>
        <xdr:cNvPr id="742" name="楕円 741">
          <a:extLst>
            <a:ext uri="{FF2B5EF4-FFF2-40B4-BE49-F238E27FC236}">
              <a16:creationId xmlns:a16="http://schemas.microsoft.com/office/drawing/2014/main" id="{3C8D2E51-0222-488A-9236-AB97A6C27DAB}"/>
            </a:ext>
          </a:extLst>
        </xdr:cNvPr>
        <xdr:cNvSpPr/>
      </xdr:nvSpPr>
      <xdr:spPr>
        <a:xfrm>
          <a:off x="17937480" y="17367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139881</xdr:rowOff>
    </xdr:from>
    <xdr:to>
      <xdr:col>111</xdr:col>
      <xdr:colOff>177800</xdr:colOff>
      <xdr:row>103</xdr:row>
      <xdr:rowOff>151312</xdr:rowOff>
    </xdr:to>
    <xdr:cxnSp macro="">
      <xdr:nvCxnSpPr>
        <xdr:cNvPr id="743" name="直線コネクタ 742">
          <a:extLst>
            <a:ext uri="{FF2B5EF4-FFF2-40B4-BE49-F238E27FC236}">
              <a16:creationId xmlns:a16="http://schemas.microsoft.com/office/drawing/2014/main" id="{67612B1A-430B-44D7-AADB-7F632EE5FE74}"/>
            </a:ext>
          </a:extLst>
        </xdr:cNvPr>
        <xdr:cNvCxnSpPr/>
      </xdr:nvCxnSpPr>
      <xdr:spPr>
        <a:xfrm flipV="1">
          <a:off x="17988280" y="17406801"/>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110308</xdr:rowOff>
    </xdr:from>
    <xdr:to>
      <xdr:col>102</xdr:col>
      <xdr:colOff>165100</xdr:colOff>
      <xdr:row>104</xdr:row>
      <xdr:rowOff>40458</xdr:rowOff>
    </xdr:to>
    <xdr:sp macro="" textlink="">
      <xdr:nvSpPr>
        <xdr:cNvPr id="744" name="楕円 743">
          <a:extLst>
            <a:ext uri="{FF2B5EF4-FFF2-40B4-BE49-F238E27FC236}">
              <a16:creationId xmlns:a16="http://schemas.microsoft.com/office/drawing/2014/main" id="{59721189-CD9A-4C93-A427-20A2D728221A}"/>
            </a:ext>
          </a:extLst>
        </xdr:cNvPr>
        <xdr:cNvSpPr/>
      </xdr:nvSpPr>
      <xdr:spPr>
        <a:xfrm>
          <a:off x="17162780" y="17377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151312</xdr:rowOff>
    </xdr:from>
    <xdr:to>
      <xdr:col>107</xdr:col>
      <xdr:colOff>50800</xdr:colOff>
      <xdr:row>103</xdr:row>
      <xdr:rowOff>161108</xdr:rowOff>
    </xdr:to>
    <xdr:cxnSp macro="">
      <xdr:nvCxnSpPr>
        <xdr:cNvPr id="745" name="直線コネクタ 744">
          <a:extLst>
            <a:ext uri="{FF2B5EF4-FFF2-40B4-BE49-F238E27FC236}">
              <a16:creationId xmlns:a16="http://schemas.microsoft.com/office/drawing/2014/main" id="{E881C203-6651-4C0E-AE8B-BAD156BC565B}"/>
            </a:ext>
          </a:extLst>
        </xdr:cNvPr>
        <xdr:cNvCxnSpPr/>
      </xdr:nvCxnSpPr>
      <xdr:spPr>
        <a:xfrm flipV="1">
          <a:off x="17213580" y="17418232"/>
          <a:ext cx="7747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116839</xdr:rowOff>
    </xdr:from>
    <xdr:to>
      <xdr:col>98</xdr:col>
      <xdr:colOff>38100</xdr:colOff>
      <xdr:row>104</xdr:row>
      <xdr:rowOff>46989</xdr:rowOff>
    </xdr:to>
    <xdr:sp macro="" textlink="">
      <xdr:nvSpPr>
        <xdr:cNvPr id="746" name="楕円 745">
          <a:extLst>
            <a:ext uri="{FF2B5EF4-FFF2-40B4-BE49-F238E27FC236}">
              <a16:creationId xmlns:a16="http://schemas.microsoft.com/office/drawing/2014/main" id="{626FFB1A-04A0-4D85-9D18-048881FF5E7E}"/>
            </a:ext>
          </a:extLst>
        </xdr:cNvPr>
        <xdr:cNvSpPr/>
      </xdr:nvSpPr>
      <xdr:spPr>
        <a:xfrm>
          <a:off x="16388080" y="173837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161108</xdr:rowOff>
    </xdr:from>
    <xdr:to>
      <xdr:col>102</xdr:col>
      <xdr:colOff>114300</xdr:colOff>
      <xdr:row>103</xdr:row>
      <xdr:rowOff>167639</xdr:rowOff>
    </xdr:to>
    <xdr:cxnSp macro="">
      <xdr:nvCxnSpPr>
        <xdr:cNvPr id="747" name="直線コネクタ 746">
          <a:extLst>
            <a:ext uri="{FF2B5EF4-FFF2-40B4-BE49-F238E27FC236}">
              <a16:creationId xmlns:a16="http://schemas.microsoft.com/office/drawing/2014/main" id="{44E0C776-0E4B-4B2C-B0AB-A2E578ACE82D}"/>
            </a:ext>
          </a:extLst>
        </xdr:cNvPr>
        <xdr:cNvCxnSpPr/>
      </xdr:nvCxnSpPr>
      <xdr:spPr>
        <a:xfrm flipV="1">
          <a:off x="16431260" y="17428028"/>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748" name="n_1aveValue【庁舎】&#10;一人当たり面積">
          <a:extLst>
            <a:ext uri="{FF2B5EF4-FFF2-40B4-BE49-F238E27FC236}">
              <a16:creationId xmlns:a16="http://schemas.microsoft.com/office/drawing/2014/main" id="{58FAADEC-A85F-4C3A-938C-3541243BB241}"/>
            </a:ext>
          </a:extLst>
        </xdr:cNvPr>
        <xdr:cNvSpPr txBox="1"/>
      </xdr:nvSpPr>
      <xdr:spPr>
        <a:xfrm>
          <a:off x="18561127" y="178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749" name="n_2aveValue【庁舎】&#10;一人当たり面積">
          <a:extLst>
            <a:ext uri="{FF2B5EF4-FFF2-40B4-BE49-F238E27FC236}">
              <a16:creationId xmlns:a16="http://schemas.microsoft.com/office/drawing/2014/main" id="{344CE6C1-7005-46C8-9F82-28710D98B7E9}"/>
            </a:ext>
          </a:extLst>
        </xdr:cNvPr>
        <xdr:cNvSpPr txBox="1"/>
      </xdr:nvSpPr>
      <xdr:spPr>
        <a:xfrm>
          <a:off x="17776267" y="177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750" name="n_3aveValue【庁舎】&#10;一人当たり面積">
          <a:extLst>
            <a:ext uri="{FF2B5EF4-FFF2-40B4-BE49-F238E27FC236}">
              <a16:creationId xmlns:a16="http://schemas.microsoft.com/office/drawing/2014/main" id="{42F15C66-B692-45D5-AD2B-125581C60294}"/>
            </a:ext>
          </a:extLst>
        </xdr:cNvPr>
        <xdr:cNvSpPr txBox="1"/>
      </xdr:nvSpPr>
      <xdr:spPr>
        <a:xfrm>
          <a:off x="17001567" y="177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751" name="n_4aveValue【庁舎】&#10;一人当たり面積">
          <a:extLst>
            <a:ext uri="{FF2B5EF4-FFF2-40B4-BE49-F238E27FC236}">
              <a16:creationId xmlns:a16="http://schemas.microsoft.com/office/drawing/2014/main" id="{F5DA2FC5-8B6A-48B9-A265-B3D2F38F6CBB}"/>
            </a:ext>
          </a:extLst>
        </xdr:cNvPr>
        <xdr:cNvSpPr txBox="1"/>
      </xdr:nvSpPr>
      <xdr:spPr>
        <a:xfrm>
          <a:off x="16226867" y="1781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35758</xdr:rowOff>
    </xdr:from>
    <xdr:ext cx="469744" cy="259045"/>
    <xdr:sp macro="" textlink="">
      <xdr:nvSpPr>
        <xdr:cNvPr id="752" name="n_1mainValue【庁舎】&#10;一人当たり面積">
          <a:extLst>
            <a:ext uri="{FF2B5EF4-FFF2-40B4-BE49-F238E27FC236}">
              <a16:creationId xmlns:a16="http://schemas.microsoft.com/office/drawing/2014/main" id="{A1E02B18-2F25-4662-AACC-927DE30A2F02}"/>
            </a:ext>
          </a:extLst>
        </xdr:cNvPr>
        <xdr:cNvSpPr txBox="1"/>
      </xdr:nvSpPr>
      <xdr:spPr>
        <a:xfrm>
          <a:off x="18561127" y="1713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47189</xdr:rowOff>
    </xdr:from>
    <xdr:ext cx="469744" cy="259045"/>
    <xdr:sp macro="" textlink="">
      <xdr:nvSpPr>
        <xdr:cNvPr id="753" name="n_2mainValue【庁舎】&#10;一人当たり面積">
          <a:extLst>
            <a:ext uri="{FF2B5EF4-FFF2-40B4-BE49-F238E27FC236}">
              <a16:creationId xmlns:a16="http://schemas.microsoft.com/office/drawing/2014/main" id="{E8984848-2B7E-471E-B491-B4C85A4B871B}"/>
            </a:ext>
          </a:extLst>
        </xdr:cNvPr>
        <xdr:cNvSpPr txBox="1"/>
      </xdr:nvSpPr>
      <xdr:spPr>
        <a:xfrm>
          <a:off x="17776267" y="1714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56985</xdr:rowOff>
    </xdr:from>
    <xdr:ext cx="469744" cy="259045"/>
    <xdr:sp macro="" textlink="">
      <xdr:nvSpPr>
        <xdr:cNvPr id="754" name="n_3mainValue【庁舎】&#10;一人当たり面積">
          <a:extLst>
            <a:ext uri="{FF2B5EF4-FFF2-40B4-BE49-F238E27FC236}">
              <a16:creationId xmlns:a16="http://schemas.microsoft.com/office/drawing/2014/main" id="{B8FCD57B-8AD9-4221-82A8-AE27B0F04DF5}"/>
            </a:ext>
          </a:extLst>
        </xdr:cNvPr>
        <xdr:cNvSpPr txBox="1"/>
      </xdr:nvSpPr>
      <xdr:spPr>
        <a:xfrm>
          <a:off x="17001567" y="1715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63516</xdr:rowOff>
    </xdr:from>
    <xdr:ext cx="469744" cy="259045"/>
    <xdr:sp macro="" textlink="">
      <xdr:nvSpPr>
        <xdr:cNvPr id="755" name="n_4mainValue【庁舎】&#10;一人当たり面積">
          <a:extLst>
            <a:ext uri="{FF2B5EF4-FFF2-40B4-BE49-F238E27FC236}">
              <a16:creationId xmlns:a16="http://schemas.microsoft.com/office/drawing/2014/main" id="{6B87E29E-4A60-4C6E-B2F1-97484DBAA2F5}"/>
            </a:ext>
          </a:extLst>
        </xdr:cNvPr>
        <xdr:cNvSpPr txBox="1"/>
      </xdr:nvSpPr>
      <xdr:spPr>
        <a:xfrm>
          <a:off x="16226867" y="1716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CF381D25-7C37-4B8A-8D8F-02FC345F5D4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D1ADBEE0-31C4-4CDF-9B9C-8AE4CEFC7BD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B0519C9B-54B1-445E-AB9E-34D9265E0D0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類似団体と比較して、特に有形固定資産減価償却率が高くなっている施設は、福祉施設、消防施設である。類似団体と比べると老朽化が進んでいる状況であり、施設の改修等についての対応が必要となる。</a:t>
          </a:r>
        </a:p>
        <a:p>
          <a:r>
            <a:rPr kumimoji="1" lang="ja-JP" altLang="en-US" sz="1300">
              <a:latin typeface="ＭＳ Ｐゴシック" panose="020B0600070205080204" pitchFamily="50" charset="-128"/>
              <a:ea typeface="ＭＳ Ｐゴシック" panose="020B0600070205080204" pitchFamily="50" charset="-128"/>
            </a:rPr>
            <a:t>　保健センター（かなんぴあ）は、平成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年度に完成した比較的新しい施設のため、減価償却率は類似団体と比べ低くなっている。一人当たり面積については類似団体と比べ高くなっており、今後の維持管理費用の増加を見込んでいる。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6795188</v>
      </c>
      <c r="BO4" s="371"/>
      <c r="BP4" s="371"/>
      <c r="BQ4" s="371"/>
      <c r="BR4" s="371"/>
      <c r="BS4" s="371"/>
      <c r="BT4" s="371"/>
      <c r="BU4" s="372"/>
      <c r="BV4" s="370">
        <v>6949224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6.4</v>
      </c>
      <c r="CU4" s="377"/>
      <c r="CV4" s="377"/>
      <c r="CW4" s="377"/>
      <c r="CX4" s="377"/>
      <c r="CY4" s="377"/>
      <c r="CZ4" s="377"/>
      <c r="DA4" s="378"/>
      <c r="DB4" s="376">
        <v>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6504827</v>
      </c>
      <c r="BO5" s="408"/>
      <c r="BP5" s="408"/>
      <c r="BQ5" s="408"/>
      <c r="BR5" s="408"/>
      <c r="BS5" s="408"/>
      <c r="BT5" s="408"/>
      <c r="BU5" s="409"/>
      <c r="BV5" s="407">
        <v>6766335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86.5</v>
      </c>
      <c r="CU5" s="405"/>
      <c r="CV5" s="405"/>
      <c r="CW5" s="405"/>
      <c r="CX5" s="405"/>
      <c r="CY5" s="405"/>
      <c r="CZ5" s="405"/>
      <c r="DA5" s="406"/>
      <c r="DB5" s="404">
        <v>86</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290361</v>
      </c>
      <c r="BO6" s="408"/>
      <c r="BP6" s="408"/>
      <c r="BQ6" s="408"/>
      <c r="BR6" s="408"/>
      <c r="BS6" s="408"/>
      <c r="BT6" s="408"/>
      <c r="BU6" s="409"/>
      <c r="BV6" s="407">
        <v>182889</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87.8</v>
      </c>
      <c r="CU6" s="445"/>
      <c r="CV6" s="445"/>
      <c r="CW6" s="445"/>
      <c r="CX6" s="445"/>
      <c r="CY6" s="445"/>
      <c r="CZ6" s="445"/>
      <c r="DA6" s="446"/>
      <c r="DB6" s="444">
        <v>87.9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15136</v>
      </c>
      <c r="BO7" s="408"/>
      <c r="BP7" s="408"/>
      <c r="BQ7" s="408"/>
      <c r="BR7" s="408"/>
      <c r="BS7" s="408"/>
      <c r="BT7" s="408"/>
      <c r="BU7" s="409"/>
      <c r="BV7" s="407">
        <v>6001</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4302094</v>
      </c>
      <c r="CU7" s="408"/>
      <c r="CV7" s="408"/>
      <c r="CW7" s="408"/>
      <c r="CX7" s="408"/>
      <c r="CY7" s="408"/>
      <c r="CZ7" s="408"/>
      <c r="DA7" s="409"/>
      <c r="DB7" s="407">
        <v>4395026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275225</v>
      </c>
      <c r="BO8" s="408"/>
      <c r="BP8" s="408"/>
      <c r="BQ8" s="408"/>
      <c r="BR8" s="408"/>
      <c r="BS8" s="408"/>
      <c r="BT8" s="408"/>
      <c r="BU8" s="409"/>
      <c r="BV8" s="407">
        <v>176888</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0.43</v>
      </c>
      <c r="CU8" s="448"/>
      <c r="CV8" s="448"/>
      <c r="CW8" s="448"/>
      <c r="CX8" s="448"/>
      <c r="CY8" s="448"/>
      <c r="CZ8" s="448"/>
      <c r="DA8" s="449"/>
      <c r="DB8" s="447">
        <v>0.44</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15697</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96</v>
      </c>
      <c r="AV9" s="440"/>
      <c r="AW9" s="440"/>
      <c r="AX9" s="440"/>
      <c r="AY9" s="441" t="s">
        <v>119</v>
      </c>
      <c r="AZ9" s="442"/>
      <c r="BA9" s="442"/>
      <c r="BB9" s="442"/>
      <c r="BC9" s="442"/>
      <c r="BD9" s="442"/>
      <c r="BE9" s="442"/>
      <c r="BF9" s="442"/>
      <c r="BG9" s="442"/>
      <c r="BH9" s="442"/>
      <c r="BI9" s="442"/>
      <c r="BJ9" s="442"/>
      <c r="BK9" s="442"/>
      <c r="BL9" s="442"/>
      <c r="BM9" s="443"/>
      <c r="BN9" s="407">
        <v>98337</v>
      </c>
      <c r="BO9" s="408"/>
      <c r="BP9" s="408"/>
      <c r="BQ9" s="408"/>
      <c r="BR9" s="408"/>
      <c r="BS9" s="408"/>
      <c r="BT9" s="408"/>
      <c r="BU9" s="409"/>
      <c r="BV9" s="407">
        <v>56047</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11.7</v>
      </c>
      <c r="CU9" s="405"/>
      <c r="CV9" s="405"/>
      <c r="CW9" s="405"/>
      <c r="CX9" s="405"/>
      <c r="CY9" s="405"/>
      <c r="CZ9" s="405"/>
      <c r="DA9" s="406"/>
      <c r="DB9" s="404">
        <v>12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16126</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96</v>
      </c>
      <c r="AV10" s="440"/>
      <c r="AW10" s="440"/>
      <c r="AX10" s="440"/>
      <c r="AY10" s="441" t="s">
        <v>123</v>
      </c>
      <c r="AZ10" s="442"/>
      <c r="BA10" s="442"/>
      <c r="BB10" s="442"/>
      <c r="BC10" s="442"/>
      <c r="BD10" s="442"/>
      <c r="BE10" s="442"/>
      <c r="BF10" s="442"/>
      <c r="BG10" s="442"/>
      <c r="BH10" s="442"/>
      <c r="BI10" s="442"/>
      <c r="BJ10" s="442"/>
      <c r="BK10" s="442"/>
      <c r="BL10" s="442"/>
      <c r="BM10" s="443"/>
      <c r="BN10" s="407">
        <v>493</v>
      </c>
      <c r="BO10" s="408"/>
      <c r="BP10" s="408"/>
      <c r="BQ10" s="408"/>
      <c r="BR10" s="408"/>
      <c r="BS10" s="408"/>
      <c r="BT10" s="408"/>
      <c r="BU10" s="409"/>
      <c r="BV10" s="407">
        <v>281</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14995</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96</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14832</v>
      </c>
      <c r="S13" s="492"/>
      <c r="T13" s="492"/>
      <c r="U13" s="492"/>
      <c r="V13" s="493"/>
      <c r="W13" s="423" t="s">
        <v>140</v>
      </c>
      <c r="X13" s="424"/>
      <c r="Y13" s="424"/>
      <c r="Z13" s="424"/>
      <c r="AA13" s="424"/>
      <c r="AB13" s="414"/>
      <c r="AC13" s="458">
        <v>321</v>
      </c>
      <c r="AD13" s="459"/>
      <c r="AE13" s="459"/>
      <c r="AF13" s="459"/>
      <c r="AG13" s="501"/>
      <c r="AH13" s="458">
        <v>342</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98830</v>
      </c>
      <c r="BO13" s="408"/>
      <c r="BP13" s="408"/>
      <c r="BQ13" s="408"/>
      <c r="BR13" s="408"/>
      <c r="BS13" s="408"/>
      <c r="BT13" s="408"/>
      <c r="BU13" s="409"/>
      <c r="BV13" s="407">
        <v>56328</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6.6</v>
      </c>
      <c r="CU13" s="405"/>
      <c r="CV13" s="405"/>
      <c r="CW13" s="405"/>
      <c r="CX13" s="405"/>
      <c r="CY13" s="405"/>
      <c r="CZ13" s="405"/>
      <c r="DA13" s="406"/>
      <c r="DB13" s="404">
        <v>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15147</v>
      </c>
      <c r="S14" s="492"/>
      <c r="T14" s="492"/>
      <c r="U14" s="492"/>
      <c r="V14" s="493"/>
      <c r="W14" s="397"/>
      <c r="X14" s="398"/>
      <c r="Y14" s="398"/>
      <c r="Z14" s="398"/>
      <c r="AA14" s="398"/>
      <c r="AB14" s="387"/>
      <c r="AC14" s="494">
        <v>4.8</v>
      </c>
      <c r="AD14" s="495"/>
      <c r="AE14" s="495"/>
      <c r="AF14" s="495"/>
      <c r="AG14" s="496"/>
      <c r="AH14" s="494">
        <v>5.0999999999999996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130</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139</v>
      </c>
      <c r="N15" s="499"/>
      <c r="O15" s="499"/>
      <c r="P15" s="499"/>
      <c r="Q15" s="500"/>
      <c r="R15" s="491">
        <v>15002</v>
      </c>
      <c r="S15" s="492"/>
      <c r="T15" s="492"/>
      <c r="U15" s="492"/>
      <c r="V15" s="493"/>
      <c r="W15" s="423" t="s">
        <v>147</v>
      </c>
      <c r="X15" s="424"/>
      <c r="Y15" s="424"/>
      <c r="Z15" s="424"/>
      <c r="AA15" s="424"/>
      <c r="AB15" s="414"/>
      <c r="AC15" s="458">
        <v>1835</v>
      </c>
      <c r="AD15" s="459"/>
      <c r="AE15" s="459"/>
      <c r="AF15" s="459"/>
      <c r="AG15" s="501"/>
      <c r="AH15" s="458">
        <v>1893</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1594951</v>
      </c>
      <c r="BO15" s="371"/>
      <c r="BP15" s="371"/>
      <c r="BQ15" s="371"/>
      <c r="BR15" s="371"/>
      <c r="BS15" s="371"/>
      <c r="BT15" s="371"/>
      <c r="BU15" s="372"/>
      <c r="BV15" s="370">
        <v>1540072</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27.5</v>
      </c>
      <c r="AD16" s="495"/>
      <c r="AE16" s="495"/>
      <c r="AF16" s="495"/>
      <c r="AG16" s="496"/>
      <c r="AH16" s="494">
        <v>28.1</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3835362</v>
      </c>
      <c r="BO16" s="408"/>
      <c r="BP16" s="408"/>
      <c r="BQ16" s="408"/>
      <c r="BR16" s="408"/>
      <c r="BS16" s="408"/>
      <c r="BT16" s="408"/>
      <c r="BU16" s="409"/>
      <c r="BV16" s="407">
        <v>3785483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4506</v>
      </c>
      <c r="AD17" s="459"/>
      <c r="AE17" s="459"/>
      <c r="AF17" s="459"/>
      <c r="AG17" s="501"/>
      <c r="AH17" s="458">
        <v>4511</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1999563</v>
      </c>
      <c r="BO17" s="408"/>
      <c r="BP17" s="408"/>
      <c r="BQ17" s="408"/>
      <c r="BR17" s="408"/>
      <c r="BS17" s="408"/>
      <c r="BT17" s="408"/>
      <c r="BU17" s="409"/>
      <c r="BV17" s="407">
        <v>1919638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157</v>
      </c>
      <c r="C18" s="450"/>
      <c r="D18" s="450"/>
      <c r="E18" s="530"/>
      <c r="F18" s="530"/>
      <c r="G18" s="530"/>
      <c r="H18" s="530"/>
      <c r="I18" s="530"/>
      <c r="J18" s="530"/>
      <c r="K18" s="530"/>
      <c r="L18" s="531">
        <v>25.26</v>
      </c>
      <c r="M18" s="531"/>
      <c r="N18" s="531"/>
      <c r="O18" s="531"/>
      <c r="P18" s="531"/>
      <c r="Q18" s="531"/>
      <c r="R18" s="532"/>
      <c r="S18" s="532"/>
      <c r="T18" s="532"/>
      <c r="U18" s="532"/>
      <c r="V18" s="533"/>
      <c r="W18" s="425"/>
      <c r="X18" s="426"/>
      <c r="Y18" s="426"/>
      <c r="Z18" s="426"/>
      <c r="AA18" s="426"/>
      <c r="AB18" s="417"/>
      <c r="AC18" s="534">
        <v>67.599999999999994</v>
      </c>
      <c r="AD18" s="535"/>
      <c r="AE18" s="535"/>
      <c r="AF18" s="535"/>
      <c r="AG18" s="536"/>
      <c r="AH18" s="534">
        <v>66.900000000000006</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3782021</v>
      </c>
      <c r="BO18" s="408"/>
      <c r="BP18" s="408"/>
      <c r="BQ18" s="408"/>
      <c r="BR18" s="408"/>
      <c r="BS18" s="408"/>
      <c r="BT18" s="408"/>
      <c r="BU18" s="409"/>
      <c r="BV18" s="407">
        <v>3767232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159</v>
      </c>
      <c r="C19" s="450"/>
      <c r="D19" s="450"/>
      <c r="E19" s="530"/>
      <c r="F19" s="530"/>
      <c r="G19" s="530"/>
      <c r="H19" s="530"/>
      <c r="I19" s="530"/>
      <c r="J19" s="530"/>
      <c r="K19" s="530"/>
      <c r="L19" s="538">
        <v>621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4993736</v>
      </c>
      <c r="BO19" s="408"/>
      <c r="BP19" s="408"/>
      <c r="BQ19" s="408"/>
      <c r="BR19" s="408"/>
      <c r="BS19" s="408"/>
      <c r="BT19" s="408"/>
      <c r="BU19" s="409"/>
      <c r="BV19" s="407">
        <v>4824515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161</v>
      </c>
      <c r="C20" s="450"/>
      <c r="D20" s="450"/>
      <c r="E20" s="530"/>
      <c r="F20" s="530"/>
      <c r="G20" s="530"/>
      <c r="H20" s="530"/>
      <c r="I20" s="530"/>
      <c r="J20" s="530"/>
      <c r="K20" s="530"/>
      <c r="L20" s="538">
        <v>6392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5700845</v>
      </c>
      <c r="BO22" s="371"/>
      <c r="BP22" s="371"/>
      <c r="BQ22" s="371"/>
      <c r="BR22" s="371"/>
      <c r="BS22" s="371"/>
      <c r="BT22" s="371"/>
      <c r="BU22" s="372"/>
      <c r="BV22" s="370">
        <v>6137910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4832205</v>
      </c>
      <c r="BO23" s="408"/>
      <c r="BP23" s="408"/>
      <c r="BQ23" s="408"/>
      <c r="BR23" s="408"/>
      <c r="BS23" s="408"/>
      <c r="BT23" s="408"/>
      <c r="BU23" s="409"/>
      <c r="BV23" s="407">
        <v>5132517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171</v>
      </c>
      <c r="F24" s="437"/>
      <c r="G24" s="437"/>
      <c r="H24" s="437"/>
      <c r="I24" s="437"/>
      <c r="J24" s="437"/>
      <c r="K24" s="438"/>
      <c r="L24" s="458">
        <v>1</v>
      </c>
      <c r="M24" s="459"/>
      <c r="N24" s="459"/>
      <c r="O24" s="459"/>
      <c r="P24" s="501"/>
      <c r="Q24" s="458">
        <v>7560</v>
      </c>
      <c r="R24" s="459"/>
      <c r="S24" s="459"/>
      <c r="T24" s="459"/>
      <c r="U24" s="459"/>
      <c r="V24" s="501"/>
      <c r="W24" s="553"/>
      <c r="X24" s="554"/>
      <c r="Y24" s="555"/>
      <c r="Z24" s="457" t="s">
        <v>172</v>
      </c>
      <c r="AA24" s="437"/>
      <c r="AB24" s="437"/>
      <c r="AC24" s="437"/>
      <c r="AD24" s="437"/>
      <c r="AE24" s="437"/>
      <c r="AF24" s="437"/>
      <c r="AG24" s="438"/>
      <c r="AH24" s="458">
        <v>115</v>
      </c>
      <c r="AI24" s="459"/>
      <c r="AJ24" s="459"/>
      <c r="AK24" s="459"/>
      <c r="AL24" s="501"/>
      <c r="AM24" s="458">
        <v>347300</v>
      </c>
      <c r="AN24" s="459"/>
      <c r="AO24" s="459"/>
      <c r="AP24" s="459"/>
      <c r="AQ24" s="459"/>
      <c r="AR24" s="501"/>
      <c r="AS24" s="458">
        <v>3020</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3051717</v>
      </c>
      <c r="BO24" s="408"/>
      <c r="BP24" s="408"/>
      <c r="BQ24" s="408"/>
      <c r="BR24" s="408"/>
      <c r="BS24" s="408"/>
      <c r="BT24" s="408"/>
      <c r="BU24" s="409"/>
      <c r="BV24" s="407">
        <v>3260127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174</v>
      </c>
      <c r="F25" s="437"/>
      <c r="G25" s="437"/>
      <c r="H25" s="437"/>
      <c r="I25" s="437"/>
      <c r="J25" s="437"/>
      <c r="K25" s="438"/>
      <c r="L25" s="458">
        <v>1</v>
      </c>
      <c r="M25" s="459"/>
      <c r="N25" s="459"/>
      <c r="O25" s="459"/>
      <c r="P25" s="501"/>
      <c r="Q25" s="458">
        <v>6790</v>
      </c>
      <c r="R25" s="459"/>
      <c r="S25" s="459"/>
      <c r="T25" s="459"/>
      <c r="U25" s="459"/>
      <c r="V25" s="501"/>
      <c r="W25" s="553"/>
      <c r="X25" s="554"/>
      <c r="Y25" s="555"/>
      <c r="Z25" s="457" t="s">
        <v>175</v>
      </c>
      <c r="AA25" s="437"/>
      <c r="AB25" s="437"/>
      <c r="AC25" s="437"/>
      <c r="AD25" s="437"/>
      <c r="AE25" s="437"/>
      <c r="AF25" s="437"/>
      <c r="AG25" s="438"/>
      <c r="AH25" s="458" t="s">
        <v>130</v>
      </c>
      <c r="AI25" s="459"/>
      <c r="AJ25" s="459"/>
      <c r="AK25" s="459"/>
      <c r="AL25" s="501"/>
      <c r="AM25" s="458" t="s">
        <v>130</v>
      </c>
      <c r="AN25" s="459"/>
      <c r="AO25" s="459"/>
      <c r="AP25" s="459"/>
      <c r="AQ25" s="459"/>
      <c r="AR25" s="501"/>
      <c r="AS25" s="458" t="s">
        <v>176</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904939</v>
      </c>
      <c r="BO25" s="371"/>
      <c r="BP25" s="371"/>
      <c r="BQ25" s="371"/>
      <c r="BR25" s="371"/>
      <c r="BS25" s="371"/>
      <c r="BT25" s="371"/>
      <c r="BU25" s="372"/>
      <c r="BV25" s="370">
        <v>1034290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6499</v>
      </c>
      <c r="R26" s="459"/>
      <c r="S26" s="459"/>
      <c r="T26" s="459"/>
      <c r="U26" s="459"/>
      <c r="V26" s="501"/>
      <c r="W26" s="553"/>
      <c r="X26" s="554"/>
      <c r="Y26" s="555"/>
      <c r="Z26" s="457" t="s">
        <v>179</v>
      </c>
      <c r="AA26" s="559"/>
      <c r="AB26" s="559"/>
      <c r="AC26" s="559"/>
      <c r="AD26" s="559"/>
      <c r="AE26" s="559"/>
      <c r="AF26" s="559"/>
      <c r="AG26" s="560"/>
      <c r="AH26" s="458">
        <v>1</v>
      </c>
      <c r="AI26" s="459"/>
      <c r="AJ26" s="459"/>
      <c r="AK26" s="459"/>
      <c r="AL26" s="501"/>
      <c r="AM26" s="458" t="s">
        <v>180</v>
      </c>
      <c r="AN26" s="459"/>
      <c r="AO26" s="459"/>
      <c r="AP26" s="459"/>
      <c r="AQ26" s="459"/>
      <c r="AR26" s="501"/>
      <c r="AS26" s="458" t="s">
        <v>180</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176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182</v>
      </c>
      <c r="F27" s="437"/>
      <c r="G27" s="437"/>
      <c r="H27" s="437"/>
      <c r="I27" s="437"/>
      <c r="J27" s="437"/>
      <c r="K27" s="438"/>
      <c r="L27" s="458">
        <v>1</v>
      </c>
      <c r="M27" s="459"/>
      <c r="N27" s="459"/>
      <c r="O27" s="459"/>
      <c r="P27" s="501"/>
      <c r="Q27" s="458">
        <v>3700</v>
      </c>
      <c r="R27" s="459"/>
      <c r="S27" s="459"/>
      <c r="T27" s="459"/>
      <c r="U27" s="459"/>
      <c r="V27" s="501"/>
      <c r="W27" s="553"/>
      <c r="X27" s="554"/>
      <c r="Y27" s="555"/>
      <c r="Z27" s="457" t="s">
        <v>183</v>
      </c>
      <c r="AA27" s="437"/>
      <c r="AB27" s="437"/>
      <c r="AC27" s="437"/>
      <c r="AD27" s="437"/>
      <c r="AE27" s="437"/>
      <c r="AF27" s="437"/>
      <c r="AG27" s="438"/>
      <c r="AH27" s="458">
        <v>2</v>
      </c>
      <c r="AI27" s="459"/>
      <c r="AJ27" s="459"/>
      <c r="AK27" s="459"/>
      <c r="AL27" s="501"/>
      <c r="AM27" s="458" t="s">
        <v>184</v>
      </c>
      <c r="AN27" s="459"/>
      <c r="AO27" s="459"/>
      <c r="AP27" s="459"/>
      <c r="AQ27" s="459"/>
      <c r="AR27" s="501"/>
      <c r="AS27" s="458" t="s">
        <v>184</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445000</v>
      </c>
      <c r="BO27" s="527"/>
      <c r="BP27" s="527"/>
      <c r="BQ27" s="527"/>
      <c r="BR27" s="527"/>
      <c r="BS27" s="527"/>
      <c r="BT27" s="527"/>
      <c r="BU27" s="528"/>
      <c r="BV27" s="526">
        <v>445000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3420</v>
      </c>
      <c r="R28" s="459"/>
      <c r="S28" s="459"/>
      <c r="T28" s="459"/>
      <c r="U28" s="459"/>
      <c r="V28" s="501"/>
      <c r="W28" s="553"/>
      <c r="X28" s="554"/>
      <c r="Y28" s="555"/>
      <c r="Z28" s="457" t="s">
        <v>187</v>
      </c>
      <c r="AA28" s="437"/>
      <c r="AB28" s="437"/>
      <c r="AC28" s="437"/>
      <c r="AD28" s="437"/>
      <c r="AE28" s="437"/>
      <c r="AF28" s="437"/>
      <c r="AG28" s="438"/>
      <c r="AH28" s="458">
        <v>2</v>
      </c>
      <c r="AI28" s="459"/>
      <c r="AJ28" s="459"/>
      <c r="AK28" s="459"/>
      <c r="AL28" s="501"/>
      <c r="AM28" s="458" t="s">
        <v>184</v>
      </c>
      <c r="AN28" s="459"/>
      <c r="AO28" s="459"/>
      <c r="AP28" s="459"/>
      <c r="AQ28" s="459"/>
      <c r="AR28" s="501"/>
      <c r="AS28" s="458" t="s">
        <v>180</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1293964</v>
      </c>
      <c r="BO28" s="371"/>
      <c r="BP28" s="371"/>
      <c r="BQ28" s="371"/>
      <c r="BR28" s="371"/>
      <c r="BS28" s="371"/>
      <c r="BT28" s="371"/>
      <c r="BU28" s="372"/>
      <c r="BV28" s="370">
        <v>1203471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189</v>
      </c>
      <c r="F29" s="437"/>
      <c r="G29" s="437"/>
      <c r="H29" s="437"/>
      <c r="I29" s="437"/>
      <c r="J29" s="437"/>
      <c r="K29" s="438"/>
      <c r="L29" s="458">
        <v>8</v>
      </c>
      <c r="M29" s="459"/>
      <c r="N29" s="459"/>
      <c r="O29" s="459"/>
      <c r="P29" s="501"/>
      <c r="Q29" s="458">
        <v>3230</v>
      </c>
      <c r="R29" s="459"/>
      <c r="S29" s="459"/>
      <c r="T29" s="459"/>
      <c r="U29" s="459"/>
      <c r="V29" s="501"/>
      <c r="W29" s="556"/>
      <c r="X29" s="557"/>
      <c r="Y29" s="558"/>
      <c r="Z29" s="457" t="s">
        <v>190</v>
      </c>
      <c r="AA29" s="437"/>
      <c r="AB29" s="437"/>
      <c r="AC29" s="437"/>
      <c r="AD29" s="437"/>
      <c r="AE29" s="437"/>
      <c r="AF29" s="437"/>
      <c r="AG29" s="438"/>
      <c r="AH29" s="458">
        <v>119</v>
      </c>
      <c r="AI29" s="459"/>
      <c r="AJ29" s="459"/>
      <c r="AK29" s="459"/>
      <c r="AL29" s="501"/>
      <c r="AM29" s="458">
        <v>361354</v>
      </c>
      <c r="AN29" s="459"/>
      <c r="AO29" s="459"/>
      <c r="AP29" s="459"/>
      <c r="AQ29" s="459"/>
      <c r="AR29" s="501"/>
      <c r="AS29" s="458">
        <v>3037</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275101</v>
      </c>
      <c r="BO29" s="408"/>
      <c r="BP29" s="408"/>
      <c r="BQ29" s="408"/>
      <c r="BR29" s="408"/>
      <c r="BS29" s="408"/>
      <c r="BT29" s="408"/>
      <c r="BU29" s="409"/>
      <c r="BV29" s="407">
        <v>275065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100.9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1411638</v>
      </c>
      <c r="BO30" s="527"/>
      <c r="BP30" s="527"/>
      <c r="BQ30" s="527"/>
      <c r="BR30" s="527"/>
      <c r="BS30" s="527"/>
      <c r="BT30" s="527"/>
      <c r="BU30" s="528"/>
      <c r="BV30" s="526">
        <v>1290481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199</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199</v>
      </c>
      <c r="CP33" s="431"/>
      <c r="CQ33" s="396" t="s">
        <v>204</v>
      </c>
      <c r="CR33" s="396"/>
      <c r="CS33" s="396"/>
      <c r="CT33" s="396"/>
      <c r="CU33" s="396"/>
      <c r="CV33" s="396"/>
      <c r="CW33" s="396"/>
      <c r="CX33" s="396"/>
      <c r="CY33" s="396"/>
      <c r="CZ33" s="396"/>
      <c r="DA33" s="396"/>
      <c r="DB33" s="396"/>
      <c r="DC33" s="396"/>
      <c r="DD33" s="396"/>
      <c r="DE33" s="396"/>
      <c r="DF33" s="206"/>
      <c r="DG33" s="596" t="s">
        <v>205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南河内環境事業組合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河南町土地開発公社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大阪府後期高齢者医療広域連合（一般会計）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大阪府後期高齢者医療広域連合（後期高齢者医療特別会計）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大阪広域水道企業団水道事業会計（水道用水供給事業）</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大阪広域水道企業団水道事業会計（市町村域水道事業）河南水道事業</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M5AYPh9AidC9Ojdi1qivY1sdkH8XXBPoUtNRHLctYXahB/8bliJeu4jF7jah7f560Ar6kkd2Yb8EC7eS1B3MsA==" saltValue="SuWz1o4ZSqe6OJ6FQ+3Y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215</v>
      </c>
      <c r="DI1" s="603"/>
      <c r="DJ1" s="603"/>
      <c r="DK1" s="603"/>
      <c r="DL1" s="603"/>
      <c r="DM1" s="603"/>
      <c r="DN1" s="604"/>
      <c r="DO1" s="214"/>
      <c r="DP1" s="602" t="s">
        <v>216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1514169</v>
      </c>
      <c r="S5" s="613"/>
      <c r="T5" s="613"/>
      <c r="U5" s="613"/>
      <c r="V5" s="613"/>
      <c r="W5" s="613"/>
      <c r="X5" s="613"/>
      <c r="Y5" s="614"/>
      <c r="Z5" s="615">
        <v>22.3</v>
      </c>
      <c r="AA5" s="615"/>
      <c r="AB5" s="615"/>
      <c r="AC5" s="615"/>
      <c r="AD5" s="616">
        <v>1514169</v>
      </c>
      <c r="AE5" s="616"/>
      <c r="AF5" s="616"/>
      <c r="AG5" s="616"/>
      <c r="AH5" s="616"/>
      <c r="AI5" s="616"/>
      <c r="AJ5" s="616"/>
      <c r="AK5" s="616"/>
      <c r="AL5" s="617">
        <v>35.1</v>
      </c>
      <c r="AM5" s="618"/>
      <c r="AN5" s="618"/>
      <c r="AO5" s="619"/>
      <c r="AP5" s="609" t="s">
        <v>229</v>
      </c>
      <c r="AQ5" s="610"/>
      <c r="AR5" s="610"/>
      <c r="AS5" s="610"/>
      <c r="AT5" s="610"/>
      <c r="AU5" s="610"/>
      <c r="AV5" s="610"/>
      <c r="AW5" s="610"/>
      <c r="AX5" s="610"/>
      <c r="AY5" s="610"/>
      <c r="AZ5" s="610"/>
      <c r="BA5" s="610"/>
      <c r="BB5" s="610"/>
      <c r="BC5" s="610"/>
      <c r="BD5" s="610"/>
      <c r="BE5" s="610"/>
      <c r="BF5" s="611"/>
      <c r="BG5" s="623">
        <v>1513735</v>
      </c>
      <c r="BH5" s="624"/>
      <c r="BI5" s="624"/>
      <c r="BJ5" s="624"/>
      <c r="BK5" s="624"/>
      <c r="BL5" s="624"/>
      <c r="BM5" s="624"/>
      <c r="BN5" s="625"/>
      <c r="BO5" s="626">
        <v>100</v>
      </c>
      <c r="BP5" s="626"/>
      <c r="BQ5" s="626"/>
      <c r="BR5" s="626"/>
      <c r="BS5" s="627" t="s">
        <v>130</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2">
      <c r="B6" s="620" t="s">
        <v>233</v>
      </c>
      <c r="C6" s="621"/>
      <c r="D6" s="621"/>
      <c r="E6" s="621"/>
      <c r="F6" s="621"/>
      <c r="G6" s="621"/>
      <c r="H6" s="621"/>
      <c r="I6" s="621"/>
      <c r="J6" s="621"/>
      <c r="K6" s="621"/>
      <c r="L6" s="621"/>
      <c r="M6" s="621"/>
      <c r="N6" s="621"/>
      <c r="O6" s="621"/>
      <c r="P6" s="621"/>
      <c r="Q6" s="622"/>
      <c r="R6" s="623">
        <v>48577</v>
      </c>
      <c r="S6" s="624"/>
      <c r="T6" s="624"/>
      <c r="U6" s="624"/>
      <c r="V6" s="624"/>
      <c r="W6" s="624"/>
      <c r="X6" s="624"/>
      <c r="Y6" s="625"/>
      <c r="Z6" s="626">
        <v>0.7</v>
      </c>
      <c r="AA6" s="626"/>
      <c r="AB6" s="626"/>
      <c r="AC6" s="626"/>
      <c r="AD6" s="627">
        <v>48577</v>
      </c>
      <c r="AE6" s="627"/>
      <c r="AF6" s="627"/>
      <c r="AG6" s="627"/>
      <c r="AH6" s="627"/>
      <c r="AI6" s="627"/>
      <c r="AJ6" s="627"/>
      <c r="AK6" s="627"/>
      <c r="AL6" s="628">
        <v>1.1000000000000001</v>
      </c>
      <c r="AM6" s="629"/>
      <c r="AN6" s="629"/>
      <c r="AO6" s="630"/>
      <c r="AP6" s="620" t="s">
        <v>234</v>
      </c>
      <c r="AQ6" s="621"/>
      <c r="AR6" s="621"/>
      <c r="AS6" s="621"/>
      <c r="AT6" s="621"/>
      <c r="AU6" s="621"/>
      <c r="AV6" s="621"/>
      <c r="AW6" s="621"/>
      <c r="AX6" s="621"/>
      <c r="AY6" s="621"/>
      <c r="AZ6" s="621"/>
      <c r="BA6" s="621"/>
      <c r="BB6" s="621"/>
      <c r="BC6" s="621"/>
      <c r="BD6" s="621"/>
      <c r="BE6" s="621"/>
      <c r="BF6" s="622"/>
      <c r="BG6" s="623">
        <v>1513735</v>
      </c>
      <c r="BH6" s="624"/>
      <c r="BI6" s="624"/>
      <c r="BJ6" s="624"/>
      <c r="BK6" s="624"/>
      <c r="BL6" s="624"/>
      <c r="BM6" s="624"/>
      <c r="BN6" s="625"/>
      <c r="BO6" s="626">
        <v>100</v>
      </c>
      <c r="BP6" s="626"/>
      <c r="BQ6" s="626"/>
      <c r="BR6" s="626"/>
      <c r="BS6" s="627" t="s">
        <v>130</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100078</v>
      </c>
      <c r="CS6" s="624"/>
      <c r="CT6" s="624"/>
      <c r="CU6" s="624"/>
      <c r="CV6" s="624"/>
      <c r="CW6" s="624"/>
      <c r="CX6" s="624"/>
      <c r="CY6" s="625"/>
      <c r="CZ6" s="617">
        <v>1.5</v>
      </c>
      <c r="DA6" s="618"/>
      <c r="DB6" s="618"/>
      <c r="DC6" s="634"/>
      <c r="DD6" s="632" t="s">
        <v>130</v>
      </c>
      <c r="DE6" s="624"/>
      <c r="DF6" s="624"/>
      <c r="DG6" s="624"/>
      <c r="DH6" s="624"/>
      <c r="DI6" s="624"/>
      <c r="DJ6" s="624"/>
      <c r="DK6" s="624"/>
      <c r="DL6" s="624"/>
      <c r="DM6" s="624"/>
      <c r="DN6" s="624"/>
      <c r="DO6" s="624"/>
      <c r="DP6" s="625"/>
      <c r="DQ6" s="632">
        <v>100078</v>
      </c>
      <c r="DR6" s="624"/>
      <c r="DS6" s="624"/>
      <c r="DT6" s="624"/>
      <c r="DU6" s="624"/>
      <c r="DV6" s="624"/>
      <c r="DW6" s="624"/>
      <c r="DX6" s="624"/>
      <c r="DY6" s="624"/>
      <c r="DZ6" s="624"/>
      <c r="EA6" s="624"/>
      <c r="EB6" s="624"/>
      <c r="EC6" s="633"/>
    </row>
    <row r="7" spans="2:143" ht="11.25" customHeight="1" x14ac:dyDescent="0.2">
      <c r="B7" s="620" t="s">
        <v>236</v>
      </c>
      <c r="C7" s="621"/>
      <c r="D7" s="621"/>
      <c r="E7" s="621"/>
      <c r="F7" s="621"/>
      <c r="G7" s="621"/>
      <c r="H7" s="621"/>
      <c r="I7" s="621"/>
      <c r="J7" s="621"/>
      <c r="K7" s="621"/>
      <c r="L7" s="621"/>
      <c r="M7" s="621"/>
      <c r="N7" s="621"/>
      <c r="O7" s="621"/>
      <c r="P7" s="621"/>
      <c r="Q7" s="622"/>
      <c r="R7" s="623">
        <v>1857</v>
      </c>
      <c r="S7" s="624"/>
      <c r="T7" s="624"/>
      <c r="U7" s="624"/>
      <c r="V7" s="624"/>
      <c r="W7" s="624"/>
      <c r="X7" s="624"/>
      <c r="Y7" s="625"/>
      <c r="Z7" s="626">
        <v>0</v>
      </c>
      <c r="AA7" s="626"/>
      <c r="AB7" s="626"/>
      <c r="AC7" s="626"/>
      <c r="AD7" s="627">
        <v>1857</v>
      </c>
      <c r="AE7" s="627"/>
      <c r="AF7" s="627"/>
      <c r="AG7" s="627"/>
      <c r="AH7" s="627"/>
      <c r="AI7" s="627"/>
      <c r="AJ7" s="627"/>
      <c r="AK7" s="627"/>
      <c r="AL7" s="628">
        <v>0</v>
      </c>
      <c r="AM7" s="629"/>
      <c r="AN7" s="629"/>
      <c r="AO7" s="630"/>
      <c r="AP7" s="620" t="s">
        <v>237</v>
      </c>
      <c r="AQ7" s="621"/>
      <c r="AR7" s="621"/>
      <c r="AS7" s="621"/>
      <c r="AT7" s="621"/>
      <c r="AU7" s="621"/>
      <c r="AV7" s="621"/>
      <c r="AW7" s="621"/>
      <c r="AX7" s="621"/>
      <c r="AY7" s="621"/>
      <c r="AZ7" s="621"/>
      <c r="BA7" s="621"/>
      <c r="BB7" s="621"/>
      <c r="BC7" s="621"/>
      <c r="BD7" s="621"/>
      <c r="BE7" s="621"/>
      <c r="BF7" s="622"/>
      <c r="BG7" s="623">
        <v>790323</v>
      </c>
      <c r="BH7" s="624"/>
      <c r="BI7" s="624"/>
      <c r="BJ7" s="624"/>
      <c r="BK7" s="624"/>
      <c r="BL7" s="624"/>
      <c r="BM7" s="624"/>
      <c r="BN7" s="625"/>
      <c r="BO7" s="626">
        <v>52.2</v>
      </c>
      <c r="BP7" s="626"/>
      <c r="BQ7" s="626"/>
      <c r="BR7" s="626"/>
      <c r="BS7" s="627" t="s">
        <v>130</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1060497</v>
      </c>
      <c r="CS7" s="624"/>
      <c r="CT7" s="624"/>
      <c r="CU7" s="624"/>
      <c r="CV7" s="624"/>
      <c r="CW7" s="624"/>
      <c r="CX7" s="624"/>
      <c r="CY7" s="625"/>
      <c r="CZ7" s="626">
        <v>16.3</v>
      </c>
      <c r="DA7" s="626"/>
      <c r="DB7" s="626"/>
      <c r="DC7" s="626"/>
      <c r="DD7" s="632">
        <v>90404</v>
      </c>
      <c r="DE7" s="624"/>
      <c r="DF7" s="624"/>
      <c r="DG7" s="624"/>
      <c r="DH7" s="624"/>
      <c r="DI7" s="624"/>
      <c r="DJ7" s="624"/>
      <c r="DK7" s="624"/>
      <c r="DL7" s="624"/>
      <c r="DM7" s="624"/>
      <c r="DN7" s="624"/>
      <c r="DO7" s="624"/>
      <c r="DP7" s="625"/>
      <c r="DQ7" s="632">
        <v>908264</v>
      </c>
      <c r="DR7" s="624"/>
      <c r="DS7" s="624"/>
      <c r="DT7" s="624"/>
      <c r="DU7" s="624"/>
      <c r="DV7" s="624"/>
      <c r="DW7" s="624"/>
      <c r="DX7" s="624"/>
      <c r="DY7" s="624"/>
      <c r="DZ7" s="624"/>
      <c r="EA7" s="624"/>
      <c r="EB7" s="624"/>
      <c r="EC7" s="633"/>
    </row>
    <row r="8" spans="2:143" ht="11.25" customHeight="1" x14ac:dyDescent="0.2">
      <c r="B8" s="620" t="s">
        <v>239</v>
      </c>
      <c r="C8" s="621"/>
      <c r="D8" s="621"/>
      <c r="E8" s="621"/>
      <c r="F8" s="621"/>
      <c r="G8" s="621"/>
      <c r="H8" s="621"/>
      <c r="I8" s="621"/>
      <c r="J8" s="621"/>
      <c r="K8" s="621"/>
      <c r="L8" s="621"/>
      <c r="M8" s="621"/>
      <c r="N8" s="621"/>
      <c r="O8" s="621"/>
      <c r="P8" s="621"/>
      <c r="Q8" s="622"/>
      <c r="R8" s="623">
        <v>15406</v>
      </c>
      <c r="S8" s="624"/>
      <c r="T8" s="624"/>
      <c r="U8" s="624"/>
      <c r="V8" s="624"/>
      <c r="W8" s="624"/>
      <c r="X8" s="624"/>
      <c r="Y8" s="625"/>
      <c r="Z8" s="626">
        <v>0.2</v>
      </c>
      <c r="AA8" s="626"/>
      <c r="AB8" s="626"/>
      <c r="AC8" s="626"/>
      <c r="AD8" s="627">
        <v>15406</v>
      </c>
      <c r="AE8" s="627"/>
      <c r="AF8" s="627"/>
      <c r="AG8" s="627"/>
      <c r="AH8" s="627"/>
      <c r="AI8" s="627"/>
      <c r="AJ8" s="627"/>
      <c r="AK8" s="627"/>
      <c r="AL8" s="628">
        <v>0.4</v>
      </c>
      <c r="AM8" s="629"/>
      <c r="AN8" s="629"/>
      <c r="AO8" s="630"/>
      <c r="AP8" s="620" t="s">
        <v>240</v>
      </c>
      <c r="AQ8" s="621"/>
      <c r="AR8" s="621"/>
      <c r="AS8" s="621"/>
      <c r="AT8" s="621"/>
      <c r="AU8" s="621"/>
      <c r="AV8" s="621"/>
      <c r="AW8" s="621"/>
      <c r="AX8" s="621"/>
      <c r="AY8" s="621"/>
      <c r="AZ8" s="621"/>
      <c r="BA8" s="621"/>
      <c r="BB8" s="621"/>
      <c r="BC8" s="621"/>
      <c r="BD8" s="621"/>
      <c r="BE8" s="621"/>
      <c r="BF8" s="622"/>
      <c r="BG8" s="623">
        <v>26030</v>
      </c>
      <c r="BH8" s="624"/>
      <c r="BI8" s="624"/>
      <c r="BJ8" s="624"/>
      <c r="BK8" s="624"/>
      <c r="BL8" s="624"/>
      <c r="BM8" s="624"/>
      <c r="BN8" s="625"/>
      <c r="BO8" s="626">
        <v>1.7</v>
      </c>
      <c r="BP8" s="626"/>
      <c r="BQ8" s="626"/>
      <c r="BR8" s="626"/>
      <c r="BS8" s="627" t="s">
        <v>130</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2459346</v>
      </c>
      <c r="CS8" s="624"/>
      <c r="CT8" s="624"/>
      <c r="CU8" s="624"/>
      <c r="CV8" s="624"/>
      <c r="CW8" s="624"/>
      <c r="CX8" s="624"/>
      <c r="CY8" s="625"/>
      <c r="CZ8" s="626">
        <v>37.799999999999997</v>
      </c>
      <c r="DA8" s="626"/>
      <c r="DB8" s="626"/>
      <c r="DC8" s="626"/>
      <c r="DD8" s="632">
        <v>203</v>
      </c>
      <c r="DE8" s="624"/>
      <c r="DF8" s="624"/>
      <c r="DG8" s="624"/>
      <c r="DH8" s="624"/>
      <c r="DI8" s="624"/>
      <c r="DJ8" s="624"/>
      <c r="DK8" s="624"/>
      <c r="DL8" s="624"/>
      <c r="DM8" s="624"/>
      <c r="DN8" s="624"/>
      <c r="DO8" s="624"/>
      <c r="DP8" s="625"/>
      <c r="DQ8" s="632">
        <v>1263775</v>
      </c>
      <c r="DR8" s="624"/>
      <c r="DS8" s="624"/>
      <c r="DT8" s="624"/>
      <c r="DU8" s="624"/>
      <c r="DV8" s="624"/>
      <c r="DW8" s="624"/>
      <c r="DX8" s="624"/>
      <c r="DY8" s="624"/>
      <c r="DZ8" s="624"/>
      <c r="EA8" s="624"/>
      <c r="EB8" s="624"/>
      <c r="EC8" s="633"/>
    </row>
    <row r="9" spans="2:143" ht="11.25" customHeight="1" x14ac:dyDescent="0.2">
      <c r="B9" s="620" t="s">
        <v>242</v>
      </c>
      <c r="C9" s="621"/>
      <c r="D9" s="621"/>
      <c r="E9" s="621"/>
      <c r="F9" s="621"/>
      <c r="G9" s="621"/>
      <c r="H9" s="621"/>
      <c r="I9" s="621"/>
      <c r="J9" s="621"/>
      <c r="K9" s="621"/>
      <c r="L9" s="621"/>
      <c r="M9" s="621"/>
      <c r="N9" s="621"/>
      <c r="O9" s="621"/>
      <c r="P9" s="621"/>
      <c r="Q9" s="622"/>
      <c r="R9" s="623">
        <v>10934</v>
      </c>
      <c r="S9" s="624"/>
      <c r="T9" s="624"/>
      <c r="U9" s="624"/>
      <c r="V9" s="624"/>
      <c r="W9" s="624"/>
      <c r="X9" s="624"/>
      <c r="Y9" s="625"/>
      <c r="Z9" s="626">
        <v>0.2</v>
      </c>
      <c r="AA9" s="626"/>
      <c r="AB9" s="626"/>
      <c r="AC9" s="626"/>
      <c r="AD9" s="627">
        <v>10934</v>
      </c>
      <c r="AE9" s="627"/>
      <c r="AF9" s="627"/>
      <c r="AG9" s="627"/>
      <c r="AH9" s="627"/>
      <c r="AI9" s="627"/>
      <c r="AJ9" s="627"/>
      <c r="AK9" s="627"/>
      <c r="AL9" s="628">
        <v>0.3</v>
      </c>
      <c r="AM9" s="629"/>
      <c r="AN9" s="629"/>
      <c r="AO9" s="630"/>
      <c r="AP9" s="620" t="s">
        <v>243</v>
      </c>
      <c r="AQ9" s="621"/>
      <c r="AR9" s="621"/>
      <c r="AS9" s="621"/>
      <c r="AT9" s="621"/>
      <c r="AU9" s="621"/>
      <c r="AV9" s="621"/>
      <c r="AW9" s="621"/>
      <c r="AX9" s="621"/>
      <c r="AY9" s="621"/>
      <c r="AZ9" s="621"/>
      <c r="BA9" s="621"/>
      <c r="BB9" s="621"/>
      <c r="BC9" s="621"/>
      <c r="BD9" s="621"/>
      <c r="BE9" s="621"/>
      <c r="BF9" s="622"/>
      <c r="BG9" s="623">
        <v>708728</v>
      </c>
      <c r="BH9" s="624"/>
      <c r="BI9" s="624"/>
      <c r="BJ9" s="624"/>
      <c r="BK9" s="624"/>
      <c r="BL9" s="624"/>
      <c r="BM9" s="624"/>
      <c r="BN9" s="625"/>
      <c r="BO9" s="626">
        <v>46.8</v>
      </c>
      <c r="BP9" s="626"/>
      <c r="BQ9" s="626"/>
      <c r="BR9" s="626"/>
      <c r="BS9" s="627" t="s">
        <v>130</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655315</v>
      </c>
      <c r="CS9" s="624"/>
      <c r="CT9" s="624"/>
      <c r="CU9" s="624"/>
      <c r="CV9" s="624"/>
      <c r="CW9" s="624"/>
      <c r="CX9" s="624"/>
      <c r="CY9" s="625"/>
      <c r="CZ9" s="626">
        <v>10.1</v>
      </c>
      <c r="DA9" s="626"/>
      <c r="DB9" s="626"/>
      <c r="DC9" s="626"/>
      <c r="DD9" s="632">
        <v>1260</v>
      </c>
      <c r="DE9" s="624"/>
      <c r="DF9" s="624"/>
      <c r="DG9" s="624"/>
      <c r="DH9" s="624"/>
      <c r="DI9" s="624"/>
      <c r="DJ9" s="624"/>
      <c r="DK9" s="624"/>
      <c r="DL9" s="624"/>
      <c r="DM9" s="624"/>
      <c r="DN9" s="624"/>
      <c r="DO9" s="624"/>
      <c r="DP9" s="625"/>
      <c r="DQ9" s="632">
        <v>422704</v>
      </c>
      <c r="DR9" s="624"/>
      <c r="DS9" s="624"/>
      <c r="DT9" s="624"/>
      <c r="DU9" s="624"/>
      <c r="DV9" s="624"/>
      <c r="DW9" s="624"/>
      <c r="DX9" s="624"/>
      <c r="DY9" s="624"/>
      <c r="DZ9" s="624"/>
      <c r="EA9" s="624"/>
      <c r="EB9" s="624"/>
      <c r="EC9" s="633"/>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29211</v>
      </c>
      <c r="BH10" s="624"/>
      <c r="BI10" s="624"/>
      <c r="BJ10" s="624"/>
      <c r="BK10" s="624"/>
      <c r="BL10" s="624"/>
      <c r="BM10" s="624"/>
      <c r="BN10" s="625"/>
      <c r="BO10" s="626">
        <v>1.9</v>
      </c>
      <c r="BP10" s="626"/>
      <c r="BQ10" s="626"/>
      <c r="BR10" s="626"/>
      <c r="BS10" s="627" t="s">
        <v>130</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164</v>
      </c>
      <c r="CS10" s="624"/>
      <c r="CT10" s="624"/>
      <c r="CU10" s="624"/>
      <c r="CV10" s="624"/>
      <c r="CW10" s="624"/>
      <c r="CX10" s="624"/>
      <c r="CY10" s="625"/>
      <c r="CZ10" s="626">
        <v>0</v>
      </c>
      <c r="DA10" s="626"/>
      <c r="DB10" s="626"/>
      <c r="DC10" s="626"/>
      <c r="DD10" s="632" t="s">
        <v>130</v>
      </c>
      <c r="DE10" s="624"/>
      <c r="DF10" s="624"/>
      <c r="DG10" s="624"/>
      <c r="DH10" s="624"/>
      <c r="DI10" s="624"/>
      <c r="DJ10" s="624"/>
      <c r="DK10" s="624"/>
      <c r="DL10" s="624"/>
      <c r="DM10" s="624"/>
      <c r="DN10" s="624"/>
      <c r="DO10" s="624"/>
      <c r="DP10" s="625"/>
      <c r="DQ10" s="632">
        <v>54</v>
      </c>
      <c r="DR10" s="624"/>
      <c r="DS10" s="624"/>
      <c r="DT10" s="624"/>
      <c r="DU10" s="624"/>
      <c r="DV10" s="624"/>
      <c r="DW10" s="624"/>
      <c r="DX10" s="624"/>
      <c r="DY10" s="624"/>
      <c r="DZ10" s="624"/>
      <c r="EA10" s="624"/>
      <c r="EB10" s="624"/>
      <c r="EC10" s="633"/>
    </row>
    <row r="11" spans="2:143" ht="11.25" customHeight="1" x14ac:dyDescent="0.2">
      <c r="B11" s="620" t="s">
        <v>248</v>
      </c>
      <c r="C11" s="621"/>
      <c r="D11" s="621"/>
      <c r="E11" s="621"/>
      <c r="F11" s="621"/>
      <c r="G11" s="621"/>
      <c r="H11" s="621"/>
      <c r="I11" s="621"/>
      <c r="J11" s="621"/>
      <c r="K11" s="621"/>
      <c r="L11" s="621"/>
      <c r="M11" s="621"/>
      <c r="N11" s="621"/>
      <c r="O11" s="621"/>
      <c r="P11" s="621"/>
      <c r="Q11" s="622"/>
      <c r="R11" s="623">
        <v>353074</v>
      </c>
      <c r="S11" s="624"/>
      <c r="T11" s="624"/>
      <c r="U11" s="624"/>
      <c r="V11" s="624"/>
      <c r="W11" s="624"/>
      <c r="X11" s="624"/>
      <c r="Y11" s="625"/>
      <c r="Z11" s="628">
        <v>5.2</v>
      </c>
      <c r="AA11" s="629"/>
      <c r="AB11" s="629"/>
      <c r="AC11" s="635"/>
      <c r="AD11" s="632">
        <v>353074</v>
      </c>
      <c r="AE11" s="624"/>
      <c r="AF11" s="624"/>
      <c r="AG11" s="624"/>
      <c r="AH11" s="624"/>
      <c r="AI11" s="624"/>
      <c r="AJ11" s="624"/>
      <c r="AK11" s="625"/>
      <c r="AL11" s="628">
        <v>8.1999999999999993</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26354</v>
      </c>
      <c r="BH11" s="624"/>
      <c r="BI11" s="624"/>
      <c r="BJ11" s="624"/>
      <c r="BK11" s="624"/>
      <c r="BL11" s="624"/>
      <c r="BM11" s="624"/>
      <c r="BN11" s="625"/>
      <c r="BO11" s="626">
        <v>1.7</v>
      </c>
      <c r="BP11" s="626"/>
      <c r="BQ11" s="626"/>
      <c r="BR11" s="626"/>
      <c r="BS11" s="627" t="s">
        <v>130</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86626</v>
      </c>
      <c r="CS11" s="624"/>
      <c r="CT11" s="624"/>
      <c r="CU11" s="624"/>
      <c r="CV11" s="624"/>
      <c r="CW11" s="624"/>
      <c r="CX11" s="624"/>
      <c r="CY11" s="625"/>
      <c r="CZ11" s="626">
        <v>1.3</v>
      </c>
      <c r="DA11" s="626"/>
      <c r="DB11" s="626"/>
      <c r="DC11" s="626"/>
      <c r="DD11" s="632">
        <v>6159</v>
      </c>
      <c r="DE11" s="624"/>
      <c r="DF11" s="624"/>
      <c r="DG11" s="624"/>
      <c r="DH11" s="624"/>
      <c r="DI11" s="624"/>
      <c r="DJ11" s="624"/>
      <c r="DK11" s="624"/>
      <c r="DL11" s="624"/>
      <c r="DM11" s="624"/>
      <c r="DN11" s="624"/>
      <c r="DO11" s="624"/>
      <c r="DP11" s="625"/>
      <c r="DQ11" s="632">
        <v>62304</v>
      </c>
      <c r="DR11" s="624"/>
      <c r="DS11" s="624"/>
      <c r="DT11" s="624"/>
      <c r="DU11" s="624"/>
      <c r="DV11" s="624"/>
      <c r="DW11" s="624"/>
      <c r="DX11" s="624"/>
      <c r="DY11" s="624"/>
      <c r="DZ11" s="624"/>
      <c r="EA11" s="624"/>
      <c r="EB11" s="624"/>
      <c r="EC11" s="633"/>
    </row>
    <row r="12" spans="2:143" ht="11.25" customHeight="1" x14ac:dyDescent="0.2">
      <c r="B12" s="620" t="s">
        <v>251</v>
      </c>
      <c r="C12" s="621"/>
      <c r="D12" s="621"/>
      <c r="E12" s="621"/>
      <c r="F12" s="621"/>
      <c r="G12" s="621"/>
      <c r="H12" s="621"/>
      <c r="I12" s="621"/>
      <c r="J12" s="621"/>
      <c r="K12" s="621"/>
      <c r="L12" s="621"/>
      <c r="M12" s="621"/>
      <c r="N12" s="621"/>
      <c r="O12" s="621"/>
      <c r="P12" s="621"/>
      <c r="Q12" s="622"/>
      <c r="R12" s="623">
        <v>44106</v>
      </c>
      <c r="S12" s="624"/>
      <c r="T12" s="624"/>
      <c r="U12" s="624"/>
      <c r="V12" s="624"/>
      <c r="W12" s="624"/>
      <c r="X12" s="624"/>
      <c r="Y12" s="625"/>
      <c r="Z12" s="626">
        <v>0.6</v>
      </c>
      <c r="AA12" s="626"/>
      <c r="AB12" s="626"/>
      <c r="AC12" s="626"/>
      <c r="AD12" s="627">
        <v>44106</v>
      </c>
      <c r="AE12" s="627"/>
      <c r="AF12" s="627"/>
      <c r="AG12" s="627"/>
      <c r="AH12" s="627"/>
      <c r="AI12" s="627"/>
      <c r="AJ12" s="627"/>
      <c r="AK12" s="627"/>
      <c r="AL12" s="628">
        <v>1</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567134</v>
      </c>
      <c r="BH12" s="624"/>
      <c r="BI12" s="624"/>
      <c r="BJ12" s="624"/>
      <c r="BK12" s="624"/>
      <c r="BL12" s="624"/>
      <c r="BM12" s="624"/>
      <c r="BN12" s="625"/>
      <c r="BO12" s="626">
        <v>37.5</v>
      </c>
      <c r="BP12" s="626"/>
      <c r="BQ12" s="626"/>
      <c r="BR12" s="626"/>
      <c r="BS12" s="627" t="s">
        <v>130</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152326</v>
      </c>
      <c r="CS12" s="624"/>
      <c r="CT12" s="624"/>
      <c r="CU12" s="624"/>
      <c r="CV12" s="624"/>
      <c r="CW12" s="624"/>
      <c r="CX12" s="624"/>
      <c r="CY12" s="625"/>
      <c r="CZ12" s="626">
        <v>2.2999999999999998</v>
      </c>
      <c r="DA12" s="626"/>
      <c r="DB12" s="626"/>
      <c r="DC12" s="626"/>
      <c r="DD12" s="632" t="s">
        <v>130</v>
      </c>
      <c r="DE12" s="624"/>
      <c r="DF12" s="624"/>
      <c r="DG12" s="624"/>
      <c r="DH12" s="624"/>
      <c r="DI12" s="624"/>
      <c r="DJ12" s="624"/>
      <c r="DK12" s="624"/>
      <c r="DL12" s="624"/>
      <c r="DM12" s="624"/>
      <c r="DN12" s="624"/>
      <c r="DO12" s="624"/>
      <c r="DP12" s="625"/>
      <c r="DQ12" s="632">
        <v>147644</v>
      </c>
      <c r="DR12" s="624"/>
      <c r="DS12" s="624"/>
      <c r="DT12" s="624"/>
      <c r="DU12" s="624"/>
      <c r="DV12" s="624"/>
      <c r="DW12" s="624"/>
      <c r="DX12" s="624"/>
      <c r="DY12" s="624"/>
      <c r="DZ12" s="624"/>
      <c r="EA12" s="624"/>
      <c r="EB12" s="624"/>
      <c r="EC12" s="633"/>
    </row>
    <row r="13" spans="2:143" ht="11.25" customHeight="1" x14ac:dyDescent="0.2">
      <c r="B13" s="620" t="s">
        <v>254</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567134</v>
      </c>
      <c r="BH13" s="624"/>
      <c r="BI13" s="624"/>
      <c r="BJ13" s="624"/>
      <c r="BK13" s="624"/>
      <c r="BL13" s="624"/>
      <c r="BM13" s="624"/>
      <c r="BN13" s="625"/>
      <c r="BO13" s="626">
        <v>37.5</v>
      </c>
      <c r="BP13" s="626"/>
      <c r="BQ13" s="626"/>
      <c r="BR13" s="626"/>
      <c r="BS13" s="627" t="s">
        <v>130</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398970</v>
      </c>
      <c r="CS13" s="624"/>
      <c r="CT13" s="624"/>
      <c r="CU13" s="624"/>
      <c r="CV13" s="624"/>
      <c r="CW13" s="624"/>
      <c r="CX13" s="624"/>
      <c r="CY13" s="625"/>
      <c r="CZ13" s="626">
        <v>6.1</v>
      </c>
      <c r="DA13" s="626"/>
      <c r="DB13" s="626"/>
      <c r="DC13" s="626"/>
      <c r="DD13" s="632">
        <v>85368</v>
      </c>
      <c r="DE13" s="624"/>
      <c r="DF13" s="624"/>
      <c r="DG13" s="624"/>
      <c r="DH13" s="624"/>
      <c r="DI13" s="624"/>
      <c r="DJ13" s="624"/>
      <c r="DK13" s="624"/>
      <c r="DL13" s="624"/>
      <c r="DM13" s="624"/>
      <c r="DN13" s="624"/>
      <c r="DO13" s="624"/>
      <c r="DP13" s="625"/>
      <c r="DQ13" s="632">
        <v>336209</v>
      </c>
      <c r="DR13" s="624"/>
      <c r="DS13" s="624"/>
      <c r="DT13" s="624"/>
      <c r="DU13" s="624"/>
      <c r="DV13" s="624"/>
      <c r="DW13" s="624"/>
      <c r="DX13" s="624"/>
      <c r="DY13" s="624"/>
      <c r="DZ13" s="624"/>
      <c r="EA13" s="624"/>
      <c r="EB13" s="624"/>
      <c r="EC13" s="633"/>
    </row>
    <row r="14" spans="2:143" ht="11.25" customHeight="1" x14ac:dyDescent="0.2">
      <c r="B14" s="620" t="s">
        <v>257</v>
      </c>
      <c r="C14" s="621"/>
      <c r="D14" s="621"/>
      <c r="E14" s="621"/>
      <c r="F14" s="621"/>
      <c r="G14" s="621"/>
      <c r="H14" s="621"/>
      <c r="I14" s="621"/>
      <c r="J14" s="621"/>
      <c r="K14" s="621"/>
      <c r="L14" s="621"/>
      <c r="M14" s="621"/>
      <c r="N14" s="621"/>
      <c r="O14" s="621"/>
      <c r="P14" s="621"/>
      <c r="Q14" s="622"/>
      <c r="R14" s="623">
        <v>346</v>
      </c>
      <c r="S14" s="624"/>
      <c r="T14" s="624"/>
      <c r="U14" s="624"/>
      <c r="V14" s="624"/>
      <c r="W14" s="624"/>
      <c r="X14" s="624"/>
      <c r="Y14" s="625"/>
      <c r="Z14" s="626">
        <v>0</v>
      </c>
      <c r="AA14" s="626"/>
      <c r="AB14" s="626"/>
      <c r="AC14" s="626"/>
      <c r="AD14" s="627">
        <v>346</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56407</v>
      </c>
      <c r="BH14" s="624"/>
      <c r="BI14" s="624"/>
      <c r="BJ14" s="624"/>
      <c r="BK14" s="624"/>
      <c r="BL14" s="624"/>
      <c r="BM14" s="624"/>
      <c r="BN14" s="625"/>
      <c r="BO14" s="626">
        <v>3.7</v>
      </c>
      <c r="BP14" s="626"/>
      <c r="BQ14" s="626"/>
      <c r="BR14" s="626"/>
      <c r="BS14" s="627" t="s">
        <v>130</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251572</v>
      </c>
      <c r="CS14" s="624"/>
      <c r="CT14" s="624"/>
      <c r="CU14" s="624"/>
      <c r="CV14" s="624"/>
      <c r="CW14" s="624"/>
      <c r="CX14" s="624"/>
      <c r="CY14" s="625"/>
      <c r="CZ14" s="626">
        <v>3.9</v>
      </c>
      <c r="DA14" s="626"/>
      <c r="DB14" s="626"/>
      <c r="DC14" s="626"/>
      <c r="DD14" s="632">
        <v>1980</v>
      </c>
      <c r="DE14" s="624"/>
      <c r="DF14" s="624"/>
      <c r="DG14" s="624"/>
      <c r="DH14" s="624"/>
      <c r="DI14" s="624"/>
      <c r="DJ14" s="624"/>
      <c r="DK14" s="624"/>
      <c r="DL14" s="624"/>
      <c r="DM14" s="624"/>
      <c r="DN14" s="624"/>
      <c r="DO14" s="624"/>
      <c r="DP14" s="625"/>
      <c r="DQ14" s="632">
        <v>246000</v>
      </c>
      <c r="DR14" s="624"/>
      <c r="DS14" s="624"/>
      <c r="DT14" s="624"/>
      <c r="DU14" s="624"/>
      <c r="DV14" s="624"/>
      <c r="DW14" s="624"/>
      <c r="DX14" s="624"/>
      <c r="DY14" s="624"/>
      <c r="DZ14" s="624"/>
      <c r="EA14" s="624"/>
      <c r="EB14" s="624"/>
      <c r="EC14" s="633"/>
    </row>
    <row r="15" spans="2:143" ht="11.25" customHeight="1" x14ac:dyDescent="0.2">
      <c r="B15" s="620" t="s">
        <v>260</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99871</v>
      </c>
      <c r="BH15" s="624"/>
      <c r="BI15" s="624"/>
      <c r="BJ15" s="624"/>
      <c r="BK15" s="624"/>
      <c r="BL15" s="624"/>
      <c r="BM15" s="624"/>
      <c r="BN15" s="625"/>
      <c r="BO15" s="626">
        <v>6.6</v>
      </c>
      <c r="BP15" s="626"/>
      <c r="BQ15" s="626"/>
      <c r="BR15" s="626"/>
      <c r="BS15" s="627" t="s">
        <v>130</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756187</v>
      </c>
      <c r="CS15" s="624"/>
      <c r="CT15" s="624"/>
      <c r="CU15" s="624"/>
      <c r="CV15" s="624"/>
      <c r="CW15" s="624"/>
      <c r="CX15" s="624"/>
      <c r="CY15" s="625"/>
      <c r="CZ15" s="626">
        <v>11.6</v>
      </c>
      <c r="DA15" s="626"/>
      <c r="DB15" s="626"/>
      <c r="DC15" s="626"/>
      <c r="DD15" s="632">
        <v>21753</v>
      </c>
      <c r="DE15" s="624"/>
      <c r="DF15" s="624"/>
      <c r="DG15" s="624"/>
      <c r="DH15" s="624"/>
      <c r="DI15" s="624"/>
      <c r="DJ15" s="624"/>
      <c r="DK15" s="624"/>
      <c r="DL15" s="624"/>
      <c r="DM15" s="624"/>
      <c r="DN15" s="624"/>
      <c r="DO15" s="624"/>
      <c r="DP15" s="625"/>
      <c r="DQ15" s="632">
        <v>632597</v>
      </c>
      <c r="DR15" s="624"/>
      <c r="DS15" s="624"/>
      <c r="DT15" s="624"/>
      <c r="DU15" s="624"/>
      <c r="DV15" s="624"/>
      <c r="DW15" s="624"/>
      <c r="DX15" s="624"/>
      <c r="DY15" s="624"/>
      <c r="DZ15" s="624"/>
      <c r="EA15" s="624"/>
      <c r="EB15" s="624"/>
      <c r="EC15" s="633"/>
    </row>
    <row r="16" spans="2:143" ht="11.25" customHeight="1" x14ac:dyDescent="0.2">
      <c r="B16" s="620" t="s">
        <v>263</v>
      </c>
      <c r="C16" s="621"/>
      <c r="D16" s="621"/>
      <c r="E16" s="621"/>
      <c r="F16" s="621"/>
      <c r="G16" s="621"/>
      <c r="H16" s="621"/>
      <c r="I16" s="621"/>
      <c r="J16" s="621"/>
      <c r="K16" s="621"/>
      <c r="L16" s="621"/>
      <c r="M16" s="621"/>
      <c r="N16" s="621"/>
      <c r="O16" s="621"/>
      <c r="P16" s="621"/>
      <c r="Q16" s="622"/>
      <c r="R16" s="623">
        <v>10355</v>
      </c>
      <c r="S16" s="624"/>
      <c r="T16" s="624"/>
      <c r="U16" s="624"/>
      <c r="V16" s="624"/>
      <c r="W16" s="624"/>
      <c r="X16" s="624"/>
      <c r="Y16" s="625"/>
      <c r="Z16" s="626">
        <v>0.2</v>
      </c>
      <c r="AA16" s="626"/>
      <c r="AB16" s="626"/>
      <c r="AC16" s="626"/>
      <c r="AD16" s="627">
        <v>10355</v>
      </c>
      <c r="AE16" s="627"/>
      <c r="AF16" s="627"/>
      <c r="AG16" s="627"/>
      <c r="AH16" s="627"/>
      <c r="AI16" s="627"/>
      <c r="AJ16" s="627"/>
      <c r="AK16" s="627"/>
      <c r="AL16" s="628">
        <v>0.2</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130</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t="s">
        <v>130</v>
      </c>
      <c r="CS16" s="624"/>
      <c r="CT16" s="624"/>
      <c r="CU16" s="624"/>
      <c r="CV16" s="624"/>
      <c r="CW16" s="624"/>
      <c r="CX16" s="624"/>
      <c r="CY16" s="625"/>
      <c r="CZ16" s="626" t="s">
        <v>130</v>
      </c>
      <c r="DA16" s="626"/>
      <c r="DB16" s="626"/>
      <c r="DC16" s="626"/>
      <c r="DD16" s="632" t="s">
        <v>130</v>
      </c>
      <c r="DE16" s="624"/>
      <c r="DF16" s="624"/>
      <c r="DG16" s="624"/>
      <c r="DH16" s="624"/>
      <c r="DI16" s="624"/>
      <c r="DJ16" s="624"/>
      <c r="DK16" s="624"/>
      <c r="DL16" s="624"/>
      <c r="DM16" s="624"/>
      <c r="DN16" s="624"/>
      <c r="DO16" s="624"/>
      <c r="DP16" s="625"/>
      <c r="DQ16" s="632" t="s">
        <v>130</v>
      </c>
      <c r="DR16" s="624"/>
      <c r="DS16" s="624"/>
      <c r="DT16" s="624"/>
      <c r="DU16" s="624"/>
      <c r="DV16" s="624"/>
      <c r="DW16" s="624"/>
      <c r="DX16" s="624"/>
      <c r="DY16" s="624"/>
      <c r="DZ16" s="624"/>
      <c r="EA16" s="624"/>
      <c r="EB16" s="624"/>
      <c r="EC16" s="633"/>
    </row>
    <row r="17" spans="2:133" ht="11.25" customHeight="1" x14ac:dyDescent="0.2">
      <c r="B17" s="620" t="s">
        <v>266</v>
      </c>
      <c r="C17" s="621"/>
      <c r="D17" s="621"/>
      <c r="E17" s="621"/>
      <c r="F17" s="621"/>
      <c r="G17" s="621"/>
      <c r="H17" s="621"/>
      <c r="I17" s="621"/>
      <c r="J17" s="621"/>
      <c r="K17" s="621"/>
      <c r="L17" s="621"/>
      <c r="M17" s="621"/>
      <c r="N17" s="621"/>
      <c r="O17" s="621"/>
      <c r="P17" s="621"/>
      <c r="Q17" s="622"/>
      <c r="R17" s="623">
        <v>25864</v>
      </c>
      <c r="S17" s="624"/>
      <c r="T17" s="624"/>
      <c r="U17" s="624"/>
      <c r="V17" s="624"/>
      <c r="W17" s="624"/>
      <c r="X17" s="624"/>
      <c r="Y17" s="625"/>
      <c r="Z17" s="626">
        <v>0.4</v>
      </c>
      <c r="AA17" s="626"/>
      <c r="AB17" s="626"/>
      <c r="AC17" s="626"/>
      <c r="AD17" s="627">
        <v>25864</v>
      </c>
      <c r="AE17" s="627"/>
      <c r="AF17" s="627"/>
      <c r="AG17" s="627"/>
      <c r="AH17" s="627"/>
      <c r="AI17" s="627"/>
      <c r="AJ17" s="627"/>
      <c r="AK17" s="627"/>
      <c r="AL17" s="628">
        <v>0.6</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583746</v>
      </c>
      <c r="CS17" s="624"/>
      <c r="CT17" s="624"/>
      <c r="CU17" s="624"/>
      <c r="CV17" s="624"/>
      <c r="CW17" s="624"/>
      <c r="CX17" s="624"/>
      <c r="CY17" s="625"/>
      <c r="CZ17" s="626">
        <v>9</v>
      </c>
      <c r="DA17" s="626"/>
      <c r="DB17" s="626"/>
      <c r="DC17" s="626"/>
      <c r="DD17" s="632" t="s">
        <v>130</v>
      </c>
      <c r="DE17" s="624"/>
      <c r="DF17" s="624"/>
      <c r="DG17" s="624"/>
      <c r="DH17" s="624"/>
      <c r="DI17" s="624"/>
      <c r="DJ17" s="624"/>
      <c r="DK17" s="624"/>
      <c r="DL17" s="624"/>
      <c r="DM17" s="624"/>
      <c r="DN17" s="624"/>
      <c r="DO17" s="624"/>
      <c r="DP17" s="625"/>
      <c r="DQ17" s="632">
        <v>583746</v>
      </c>
      <c r="DR17" s="624"/>
      <c r="DS17" s="624"/>
      <c r="DT17" s="624"/>
      <c r="DU17" s="624"/>
      <c r="DV17" s="624"/>
      <c r="DW17" s="624"/>
      <c r="DX17" s="624"/>
      <c r="DY17" s="624"/>
      <c r="DZ17" s="624"/>
      <c r="EA17" s="624"/>
      <c r="EB17" s="624"/>
      <c r="EC17" s="633"/>
    </row>
    <row r="18" spans="2:133" ht="11.25" customHeight="1" x14ac:dyDescent="0.2">
      <c r="B18" s="620" t="s">
        <v>269</v>
      </c>
      <c r="C18" s="621"/>
      <c r="D18" s="621"/>
      <c r="E18" s="621"/>
      <c r="F18" s="621"/>
      <c r="G18" s="621"/>
      <c r="H18" s="621"/>
      <c r="I18" s="621"/>
      <c r="J18" s="621"/>
      <c r="K18" s="621"/>
      <c r="L18" s="621"/>
      <c r="M18" s="621"/>
      <c r="N18" s="621"/>
      <c r="O18" s="621"/>
      <c r="P18" s="621"/>
      <c r="Q18" s="622"/>
      <c r="R18" s="623">
        <v>15402</v>
      </c>
      <c r="S18" s="624"/>
      <c r="T18" s="624"/>
      <c r="U18" s="624"/>
      <c r="V18" s="624"/>
      <c r="W18" s="624"/>
      <c r="X18" s="624"/>
      <c r="Y18" s="625"/>
      <c r="Z18" s="626">
        <v>0.2</v>
      </c>
      <c r="AA18" s="626"/>
      <c r="AB18" s="626"/>
      <c r="AC18" s="626"/>
      <c r="AD18" s="627">
        <v>15402</v>
      </c>
      <c r="AE18" s="627"/>
      <c r="AF18" s="627"/>
      <c r="AG18" s="627"/>
      <c r="AH18" s="627"/>
      <c r="AI18" s="627"/>
      <c r="AJ18" s="627"/>
      <c r="AK18" s="627"/>
      <c r="AL18" s="628">
        <v>0.4</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130</v>
      </c>
      <c r="BP18" s="626"/>
      <c r="BQ18" s="626"/>
      <c r="BR18" s="626"/>
      <c r="BS18" s="627" t="s">
        <v>130</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2">
      <c r="B19" s="620" t="s">
        <v>272</v>
      </c>
      <c r="C19" s="621"/>
      <c r="D19" s="621"/>
      <c r="E19" s="621"/>
      <c r="F19" s="621"/>
      <c r="G19" s="621"/>
      <c r="H19" s="621"/>
      <c r="I19" s="621"/>
      <c r="J19" s="621"/>
      <c r="K19" s="621"/>
      <c r="L19" s="621"/>
      <c r="M19" s="621"/>
      <c r="N19" s="621"/>
      <c r="O19" s="621"/>
      <c r="P19" s="621"/>
      <c r="Q19" s="622"/>
      <c r="R19" s="623">
        <v>15210</v>
      </c>
      <c r="S19" s="624"/>
      <c r="T19" s="624"/>
      <c r="U19" s="624"/>
      <c r="V19" s="624"/>
      <c r="W19" s="624"/>
      <c r="X19" s="624"/>
      <c r="Y19" s="625"/>
      <c r="Z19" s="626">
        <v>0.2</v>
      </c>
      <c r="AA19" s="626"/>
      <c r="AB19" s="626"/>
      <c r="AC19" s="626"/>
      <c r="AD19" s="627">
        <v>15210</v>
      </c>
      <c r="AE19" s="627"/>
      <c r="AF19" s="627"/>
      <c r="AG19" s="627"/>
      <c r="AH19" s="627"/>
      <c r="AI19" s="627"/>
      <c r="AJ19" s="627"/>
      <c r="AK19" s="627"/>
      <c r="AL19" s="628">
        <v>0.4</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434</v>
      </c>
      <c r="BH19" s="624"/>
      <c r="BI19" s="624"/>
      <c r="BJ19" s="624"/>
      <c r="BK19" s="624"/>
      <c r="BL19" s="624"/>
      <c r="BM19" s="624"/>
      <c r="BN19" s="625"/>
      <c r="BO19" s="626">
        <v>0</v>
      </c>
      <c r="BP19" s="626"/>
      <c r="BQ19" s="626"/>
      <c r="BR19" s="626"/>
      <c r="BS19" s="627" t="s">
        <v>130</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2">
      <c r="B20" s="636" t="s">
        <v>275</v>
      </c>
      <c r="C20" s="637"/>
      <c r="D20" s="637"/>
      <c r="E20" s="637"/>
      <c r="F20" s="637"/>
      <c r="G20" s="637"/>
      <c r="H20" s="637"/>
      <c r="I20" s="637"/>
      <c r="J20" s="637"/>
      <c r="K20" s="637"/>
      <c r="L20" s="637"/>
      <c r="M20" s="637"/>
      <c r="N20" s="637"/>
      <c r="O20" s="637"/>
      <c r="P20" s="637"/>
      <c r="Q20" s="638"/>
      <c r="R20" s="623">
        <v>192</v>
      </c>
      <c r="S20" s="624"/>
      <c r="T20" s="624"/>
      <c r="U20" s="624"/>
      <c r="V20" s="624"/>
      <c r="W20" s="624"/>
      <c r="X20" s="624"/>
      <c r="Y20" s="625"/>
      <c r="Z20" s="626">
        <v>0</v>
      </c>
      <c r="AA20" s="626"/>
      <c r="AB20" s="626"/>
      <c r="AC20" s="626"/>
      <c r="AD20" s="627">
        <v>192</v>
      </c>
      <c r="AE20" s="627"/>
      <c r="AF20" s="627"/>
      <c r="AG20" s="627"/>
      <c r="AH20" s="627"/>
      <c r="AI20" s="627"/>
      <c r="AJ20" s="627"/>
      <c r="AK20" s="627"/>
      <c r="AL20" s="628">
        <v>0</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v>434</v>
      </c>
      <c r="BH20" s="624"/>
      <c r="BI20" s="624"/>
      <c r="BJ20" s="624"/>
      <c r="BK20" s="624"/>
      <c r="BL20" s="624"/>
      <c r="BM20" s="624"/>
      <c r="BN20" s="625"/>
      <c r="BO20" s="626">
        <v>0</v>
      </c>
      <c r="BP20" s="626"/>
      <c r="BQ20" s="626"/>
      <c r="BR20" s="626"/>
      <c r="BS20" s="627" t="s">
        <v>130</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6504827</v>
      </c>
      <c r="CS20" s="624"/>
      <c r="CT20" s="624"/>
      <c r="CU20" s="624"/>
      <c r="CV20" s="624"/>
      <c r="CW20" s="624"/>
      <c r="CX20" s="624"/>
      <c r="CY20" s="625"/>
      <c r="CZ20" s="626">
        <v>100</v>
      </c>
      <c r="DA20" s="626"/>
      <c r="DB20" s="626"/>
      <c r="DC20" s="626"/>
      <c r="DD20" s="632">
        <v>207127</v>
      </c>
      <c r="DE20" s="624"/>
      <c r="DF20" s="624"/>
      <c r="DG20" s="624"/>
      <c r="DH20" s="624"/>
      <c r="DI20" s="624"/>
      <c r="DJ20" s="624"/>
      <c r="DK20" s="624"/>
      <c r="DL20" s="624"/>
      <c r="DM20" s="624"/>
      <c r="DN20" s="624"/>
      <c r="DO20" s="624"/>
      <c r="DP20" s="625"/>
      <c r="DQ20" s="632">
        <v>4703375</v>
      </c>
      <c r="DR20" s="624"/>
      <c r="DS20" s="624"/>
      <c r="DT20" s="624"/>
      <c r="DU20" s="624"/>
      <c r="DV20" s="624"/>
      <c r="DW20" s="624"/>
      <c r="DX20" s="624"/>
      <c r="DY20" s="624"/>
      <c r="DZ20" s="624"/>
      <c r="EA20" s="624"/>
      <c r="EB20" s="624"/>
      <c r="EC20" s="633"/>
    </row>
    <row r="21" spans="2:133" ht="11.25" customHeight="1" x14ac:dyDescent="0.2">
      <c r="B21" s="620" t="s">
        <v>278</v>
      </c>
      <c r="C21" s="621"/>
      <c r="D21" s="621"/>
      <c r="E21" s="621"/>
      <c r="F21" s="621"/>
      <c r="G21" s="621"/>
      <c r="H21" s="621"/>
      <c r="I21" s="621"/>
      <c r="J21" s="621"/>
      <c r="K21" s="621"/>
      <c r="L21" s="621"/>
      <c r="M21" s="621"/>
      <c r="N21" s="621"/>
      <c r="O21" s="621"/>
      <c r="P21" s="621"/>
      <c r="Q21" s="622"/>
      <c r="R21" s="623">
        <v>2423521</v>
      </c>
      <c r="S21" s="624"/>
      <c r="T21" s="624"/>
      <c r="U21" s="624"/>
      <c r="V21" s="624"/>
      <c r="W21" s="624"/>
      <c r="X21" s="624"/>
      <c r="Y21" s="625"/>
      <c r="Z21" s="626">
        <v>35.700000000000003</v>
      </c>
      <c r="AA21" s="626"/>
      <c r="AB21" s="626"/>
      <c r="AC21" s="626"/>
      <c r="AD21" s="627">
        <v>2240712</v>
      </c>
      <c r="AE21" s="627"/>
      <c r="AF21" s="627"/>
      <c r="AG21" s="627"/>
      <c r="AH21" s="627"/>
      <c r="AI21" s="627"/>
      <c r="AJ21" s="627"/>
      <c r="AK21" s="627"/>
      <c r="AL21" s="628">
        <v>52</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v>434</v>
      </c>
      <c r="BH21" s="624"/>
      <c r="BI21" s="624"/>
      <c r="BJ21" s="624"/>
      <c r="BK21" s="624"/>
      <c r="BL21" s="624"/>
      <c r="BM21" s="624"/>
      <c r="BN21" s="625"/>
      <c r="BO21" s="626">
        <v>0</v>
      </c>
      <c r="BP21" s="626"/>
      <c r="BQ21" s="626"/>
      <c r="BR21" s="626"/>
      <c r="BS21" s="627" t="s">
        <v>130</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280</v>
      </c>
      <c r="C22" s="621"/>
      <c r="D22" s="621"/>
      <c r="E22" s="621"/>
      <c r="F22" s="621"/>
      <c r="G22" s="621"/>
      <c r="H22" s="621"/>
      <c r="I22" s="621"/>
      <c r="J22" s="621"/>
      <c r="K22" s="621"/>
      <c r="L22" s="621"/>
      <c r="M22" s="621"/>
      <c r="N22" s="621"/>
      <c r="O22" s="621"/>
      <c r="P22" s="621"/>
      <c r="Q22" s="622"/>
      <c r="R22" s="623">
        <v>2240712</v>
      </c>
      <c r="S22" s="624"/>
      <c r="T22" s="624"/>
      <c r="U22" s="624"/>
      <c r="V22" s="624"/>
      <c r="W22" s="624"/>
      <c r="X22" s="624"/>
      <c r="Y22" s="625"/>
      <c r="Z22" s="626">
        <v>33</v>
      </c>
      <c r="AA22" s="626"/>
      <c r="AB22" s="626"/>
      <c r="AC22" s="626"/>
      <c r="AD22" s="627">
        <v>2240712</v>
      </c>
      <c r="AE22" s="627"/>
      <c r="AF22" s="627"/>
      <c r="AG22" s="627"/>
      <c r="AH22" s="627"/>
      <c r="AI22" s="627"/>
      <c r="AJ22" s="627"/>
      <c r="AK22" s="627"/>
      <c r="AL22" s="628">
        <v>52</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283</v>
      </c>
      <c r="C23" s="621"/>
      <c r="D23" s="621"/>
      <c r="E23" s="621"/>
      <c r="F23" s="621"/>
      <c r="G23" s="621"/>
      <c r="H23" s="621"/>
      <c r="I23" s="621"/>
      <c r="J23" s="621"/>
      <c r="K23" s="621"/>
      <c r="L23" s="621"/>
      <c r="M23" s="621"/>
      <c r="N23" s="621"/>
      <c r="O23" s="621"/>
      <c r="P23" s="621"/>
      <c r="Q23" s="622"/>
      <c r="R23" s="623">
        <v>182809</v>
      </c>
      <c r="S23" s="624"/>
      <c r="T23" s="624"/>
      <c r="U23" s="624"/>
      <c r="V23" s="624"/>
      <c r="W23" s="624"/>
      <c r="X23" s="624"/>
      <c r="Y23" s="625"/>
      <c r="Z23" s="626">
        <v>2.7</v>
      </c>
      <c r="AA23" s="626"/>
      <c r="AB23" s="626"/>
      <c r="AC23" s="626"/>
      <c r="AD23" s="627" t="s">
        <v>130</v>
      </c>
      <c r="AE23" s="627"/>
      <c r="AF23" s="627"/>
      <c r="AG23" s="627"/>
      <c r="AH23" s="627"/>
      <c r="AI23" s="627"/>
      <c r="AJ23" s="627"/>
      <c r="AK23" s="627"/>
      <c r="AL23" s="628" t="s">
        <v>130</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130</v>
      </c>
      <c r="BP23" s="626"/>
      <c r="BQ23" s="626"/>
      <c r="BR23" s="626"/>
      <c r="BS23" s="627" t="s">
        <v>130</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2" t="s">
        <v>288</v>
      </c>
      <c r="DM23" s="653"/>
      <c r="DN23" s="653"/>
      <c r="DO23" s="653"/>
      <c r="DP23" s="653"/>
      <c r="DQ23" s="653"/>
      <c r="DR23" s="653"/>
      <c r="DS23" s="653"/>
      <c r="DT23" s="653"/>
      <c r="DU23" s="653"/>
      <c r="DV23" s="654"/>
      <c r="DW23" s="605" t="s">
        <v>289</v>
      </c>
      <c r="DX23" s="606"/>
      <c r="DY23" s="606"/>
      <c r="DZ23" s="606"/>
      <c r="EA23" s="606"/>
      <c r="EB23" s="606"/>
      <c r="EC23" s="607"/>
    </row>
    <row r="24" spans="2:133" ht="11.25" customHeight="1" x14ac:dyDescent="0.2">
      <c r="B24" s="620" t="s">
        <v>290</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130</v>
      </c>
      <c r="AE24" s="627"/>
      <c r="AF24" s="627"/>
      <c r="AG24" s="627"/>
      <c r="AH24" s="627"/>
      <c r="AI24" s="627"/>
      <c r="AJ24" s="627"/>
      <c r="AK24" s="627"/>
      <c r="AL24" s="628" t="s">
        <v>130</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3211545</v>
      </c>
      <c r="CS24" s="613"/>
      <c r="CT24" s="613"/>
      <c r="CU24" s="613"/>
      <c r="CV24" s="613"/>
      <c r="CW24" s="613"/>
      <c r="CX24" s="613"/>
      <c r="CY24" s="614"/>
      <c r="CZ24" s="617">
        <v>49.4</v>
      </c>
      <c r="DA24" s="618"/>
      <c r="DB24" s="618"/>
      <c r="DC24" s="634"/>
      <c r="DD24" s="655">
        <v>2120682</v>
      </c>
      <c r="DE24" s="613"/>
      <c r="DF24" s="613"/>
      <c r="DG24" s="613"/>
      <c r="DH24" s="613"/>
      <c r="DI24" s="613"/>
      <c r="DJ24" s="613"/>
      <c r="DK24" s="614"/>
      <c r="DL24" s="655">
        <v>2108257</v>
      </c>
      <c r="DM24" s="613"/>
      <c r="DN24" s="613"/>
      <c r="DO24" s="613"/>
      <c r="DP24" s="613"/>
      <c r="DQ24" s="613"/>
      <c r="DR24" s="613"/>
      <c r="DS24" s="613"/>
      <c r="DT24" s="613"/>
      <c r="DU24" s="613"/>
      <c r="DV24" s="614"/>
      <c r="DW24" s="617">
        <v>48.2</v>
      </c>
      <c r="DX24" s="618"/>
      <c r="DY24" s="618"/>
      <c r="DZ24" s="618"/>
      <c r="EA24" s="618"/>
      <c r="EB24" s="618"/>
      <c r="EC24" s="619"/>
    </row>
    <row r="25" spans="2:133" ht="11.25" customHeight="1" x14ac:dyDescent="0.2">
      <c r="B25" s="620" t="s">
        <v>293</v>
      </c>
      <c r="C25" s="621"/>
      <c r="D25" s="621"/>
      <c r="E25" s="621"/>
      <c r="F25" s="621"/>
      <c r="G25" s="621"/>
      <c r="H25" s="621"/>
      <c r="I25" s="621"/>
      <c r="J25" s="621"/>
      <c r="K25" s="621"/>
      <c r="L25" s="621"/>
      <c r="M25" s="621"/>
      <c r="N25" s="621"/>
      <c r="O25" s="621"/>
      <c r="P25" s="621"/>
      <c r="Q25" s="622"/>
      <c r="R25" s="623">
        <v>4463611</v>
      </c>
      <c r="S25" s="624"/>
      <c r="T25" s="624"/>
      <c r="U25" s="624"/>
      <c r="V25" s="624"/>
      <c r="W25" s="624"/>
      <c r="X25" s="624"/>
      <c r="Y25" s="625"/>
      <c r="Z25" s="626">
        <v>65.7</v>
      </c>
      <c r="AA25" s="626"/>
      <c r="AB25" s="626"/>
      <c r="AC25" s="626"/>
      <c r="AD25" s="627">
        <v>4280802</v>
      </c>
      <c r="AE25" s="627"/>
      <c r="AF25" s="627"/>
      <c r="AG25" s="627"/>
      <c r="AH25" s="627"/>
      <c r="AI25" s="627"/>
      <c r="AJ25" s="627"/>
      <c r="AK25" s="627"/>
      <c r="AL25" s="628">
        <v>99.3</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1317607</v>
      </c>
      <c r="CS25" s="644"/>
      <c r="CT25" s="644"/>
      <c r="CU25" s="644"/>
      <c r="CV25" s="644"/>
      <c r="CW25" s="644"/>
      <c r="CX25" s="644"/>
      <c r="CY25" s="645"/>
      <c r="CZ25" s="628">
        <v>20.3</v>
      </c>
      <c r="DA25" s="656"/>
      <c r="DB25" s="656"/>
      <c r="DC25" s="658"/>
      <c r="DD25" s="632">
        <v>1209871</v>
      </c>
      <c r="DE25" s="644"/>
      <c r="DF25" s="644"/>
      <c r="DG25" s="644"/>
      <c r="DH25" s="644"/>
      <c r="DI25" s="644"/>
      <c r="DJ25" s="644"/>
      <c r="DK25" s="645"/>
      <c r="DL25" s="632">
        <v>1198841</v>
      </c>
      <c r="DM25" s="644"/>
      <c r="DN25" s="644"/>
      <c r="DO25" s="644"/>
      <c r="DP25" s="644"/>
      <c r="DQ25" s="644"/>
      <c r="DR25" s="644"/>
      <c r="DS25" s="644"/>
      <c r="DT25" s="644"/>
      <c r="DU25" s="644"/>
      <c r="DV25" s="645"/>
      <c r="DW25" s="628">
        <v>27.4</v>
      </c>
      <c r="DX25" s="656"/>
      <c r="DY25" s="656"/>
      <c r="DZ25" s="656"/>
      <c r="EA25" s="656"/>
      <c r="EB25" s="656"/>
      <c r="EC25" s="657"/>
    </row>
    <row r="26" spans="2:133" ht="11.25" customHeight="1" x14ac:dyDescent="0.2">
      <c r="B26" s="620" t="s">
        <v>296</v>
      </c>
      <c r="C26" s="621"/>
      <c r="D26" s="621"/>
      <c r="E26" s="621"/>
      <c r="F26" s="621"/>
      <c r="G26" s="621"/>
      <c r="H26" s="621"/>
      <c r="I26" s="621"/>
      <c r="J26" s="621"/>
      <c r="K26" s="621"/>
      <c r="L26" s="621"/>
      <c r="M26" s="621"/>
      <c r="N26" s="621"/>
      <c r="O26" s="621"/>
      <c r="P26" s="621"/>
      <c r="Q26" s="622"/>
      <c r="R26" s="623">
        <v>1993</v>
      </c>
      <c r="S26" s="624"/>
      <c r="T26" s="624"/>
      <c r="U26" s="624"/>
      <c r="V26" s="624"/>
      <c r="W26" s="624"/>
      <c r="X26" s="624"/>
      <c r="Y26" s="625"/>
      <c r="Z26" s="626">
        <v>0</v>
      </c>
      <c r="AA26" s="626"/>
      <c r="AB26" s="626"/>
      <c r="AC26" s="626"/>
      <c r="AD26" s="627">
        <v>1993</v>
      </c>
      <c r="AE26" s="627"/>
      <c r="AF26" s="627"/>
      <c r="AG26" s="627"/>
      <c r="AH26" s="627"/>
      <c r="AI26" s="627"/>
      <c r="AJ26" s="627"/>
      <c r="AK26" s="627"/>
      <c r="AL26" s="628">
        <v>0</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715768</v>
      </c>
      <c r="CS26" s="624"/>
      <c r="CT26" s="624"/>
      <c r="CU26" s="624"/>
      <c r="CV26" s="624"/>
      <c r="CW26" s="624"/>
      <c r="CX26" s="624"/>
      <c r="CY26" s="625"/>
      <c r="CZ26" s="628">
        <v>11</v>
      </c>
      <c r="DA26" s="656"/>
      <c r="DB26" s="656"/>
      <c r="DC26" s="658"/>
      <c r="DD26" s="632">
        <v>653444</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6"/>
      <c r="DY26" s="656"/>
      <c r="DZ26" s="656"/>
      <c r="EA26" s="656"/>
      <c r="EB26" s="656"/>
      <c r="EC26" s="657"/>
    </row>
    <row r="27" spans="2:133" ht="11.25" customHeight="1" x14ac:dyDescent="0.2">
      <c r="B27" s="620" t="s">
        <v>299</v>
      </c>
      <c r="C27" s="621"/>
      <c r="D27" s="621"/>
      <c r="E27" s="621"/>
      <c r="F27" s="621"/>
      <c r="G27" s="621"/>
      <c r="H27" s="621"/>
      <c r="I27" s="621"/>
      <c r="J27" s="621"/>
      <c r="K27" s="621"/>
      <c r="L27" s="621"/>
      <c r="M27" s="621"/>
      <c r="N27" s="621"/>
      <c r="O27" s="621"/>
      <c r="P27" s="621"/>
      <c r="Q27" s="622"/>
      <c r="R27" s="623">
        <v>2117</v>
      </c>
      <c r="S27" s="624"/>
      <c r="T27" s="624"/>
      <c r="U27" s="624"/>
      <c r="V27" s="624"/>
      <c r="W27" s="624"/>
      <c r="X27" s="624"/>
      <c r="Y27" s="625"/>
      <c r="Z27" s="626">
        <v>0</v>
      </c>
      <c r="AA27" s="626"/>
      <c r="AB27" s="626"/>
      <c r="AC27" s="626"/>
      <c r="AD27" s="627" t="s">
        <v>130</v>
      </c>
      <c r="AE27" s="627"/>
      <c r="AF27" s="627"/>
      <c r="AG27" s="627"/>
      <c r="AH27" s="627"/>
      <c r="AI27" s="627"/>
      <c r="AJ27" s="627"/>
      <c r="AK27" s="627"/>
      <c r="AL27" s="628" t="s">
        <v>130</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1514169</v>
      </c>
      <c r="BH27" s="624"/>
      <c r="BI27" s="624"/>
      <c r="BJ27" s="624"/>
      <c r="BK27" s="624"/>
      <c r="BL27" s="624"/>
      <c r="BM27" s="624"/>
      <c r="BN27" s="625"/>
      <c r="BO27" s="626">
        <v>100</v>
      </c>
      <c r="BP27" s="626"/>
      <c r="BQ27" s="626"/>
      <c r="BR27" s="626"/>
      <c r="BS27" s="627" t="s">
        <v>130</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1310192</v>
      </c>
      <c r="CS27" s="644"/>
      <c r="CT27" s="644"/>
      <c r="CU27" s="644"/>
      <c r="CV27" s="644"/>
      <c r="CW27" s="644"/>
      <c r="CX27" s="644"/>
      <c r="CY27" s="645"/>
      <c r="CZ27" s="628">
        <v>20.100000000000001</v>
      </c>
      <c r="DA27" s="656"/>
      <c r="DB27" s="656"/>
      <c r="DC27" s="658"/>
      <c r="DD27" s="632">
        <v>327065</v>
      </c>
      <c r="DE27" s="644"/>
      <c r="DF27" s="644"/>
      <c r="DG27" s="644"/>
      <c r="DH27" s="644"/>
      <c r="DI27" s="644"/>
      <c r="DJ27" s="644"/>
      <c r="DK27" s="645"/>
      <c r="DL27" s="632">
        <v>325670</v>
      </c>
      <c r="DM27" s="644"/>
      <c r="DN27" s="644"/>
      <c r="DO27" s="644"/>
      <c r="DP27" s="644"/>
      <c r="DQ27" s="644"/>
      <c r="DR27" s="644"/>
      <c r="DS27" s="644"/>
      <c r="DT27" s="644"/>
      <c r="DU27" s="644"/>
      <c r="DV27" s="645"/>
      <c r="DW27" s="628">
        <v>7.5</v>
      </c>
      <c r="DX27" s="656"/>
      <c r="DY27" s="656"/>
      <c r="DZ27" s="656"/>
      <c r="EA27" s="656"/>
      <c r="EB27" s="656"/>
      <c r="EC27" s="657"/>
    </row>
    <row r="28" spans="2:133" ht="11.25" customHeight="1" x14ac:dyDescent="0.2">
      <c r="B28" s="620" t="s">
        <v>302</v>
      </c>
      <c r="C28" s="621"/>
      <c r="D28" s="621"/>
      <c r="E28" s="621"/>
      <c r="F28" s="621"/>
      <c r="G28" s="621"/>
      <c r="H28" s="621"/>
      <c r="I28" s="621"/>
      <c r="J28" s="621"/>
      <c r="K28" s="621"/>
      <c r="L28" s="621"/>
      <c r="M28" s="621"/>
      <c r="N28" s="621"/>
      <c r="O28" s="621"/>
      <c r="P28" s="621"/>
      <c r="Q28" s="622"/>
      <c r="R28" s="623">
        <v>57692</v>
      </c>
      <c r="S28" s="624"/>
      <c r="T28" s="624"/>
      <c r="U28" s="624"/>
      <c r="V28" s="624"/>
      <c r="W28" s="624"/>
      <c r="X28" s="624"/>
      <c r="Y28" s="625"/>
      <c r="Z28" s="626">
        <v>0.8</v>
      </c>
      <c r="AA28" s="626"/>
      <c r="AB28" s="626"/>
      <c r="AC28" s="626"/>
      <c r="AD28" s="627">
        <v>21108</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583746</v>
      </c>
      <c r="CS28" s="624"/>
      <c r="CT28" s="624"/>
      <c r="CU28" s="624"/>
      <c r="CV28" s="624"/>
      <c r="CW28" s="624"/>
      <c r="CX28" s="624"/>
      <c r="CY28" s="625"/>
      <c r="CZ28" s="628">
        <v>9</v>
      </c>
      <c r="DA28" s="656"/>
      <c r="DB28" s="656"/>
      <c r="DC28" s="658"/>
      <c r="DD28" s="632">
        <v>583746</v>
      </c>
      <c r="DE28" s="624"/>
      <c r="DF28" s="624"/>
      <c r="DG28" s="624"/>
      <c r="DH28" s="624"/>
      <c r="DI28" s="624"/>
      <c r="DJ28" s="624"/>
      <c r="DK28" s="625"/>
      <c r="DL28" s="632">
        <v>583746</v>
      </c>
      <c r="DM28" s="624"/>
      <c r="DN28" s="624"/>
      <c r="DO28" s="624"/>
      <c r="DP28" s="624"/>
      <c r="DQ28" s="624"/>
      <c r="DR28" s="624"/>
      <c r="DS28" s="624"/>
      <c r="DT28" s="624"/>
      <c r="DU28" s="624"/>
      <c r="DV28" s="625"/>
      <c r="DW28" s="628">
        <v>13.4</v>
      </c>
      <c r="DX28" s="656"/>
      <c r="DY28" s="656"/>
      <c r="DZ28" s="656"/>
      <c r="EA28" s="656"/>
      <c r="EB28" s="656"/>
      <c r="EC28" s="657"/>
    </row>
    <row r="29" spans="2:133" ht="11.25" customHeight="1" x14ac:dyDescent="0.2">
      <c r="B29" s="620" t="s">
        <v>304</v>
      </c>
      <c r="C29" s="621"/>
      <c r="D29" s="621"/>
      <c r="E29" s="621"/>
      <c r="F29" s="621"/>
      <c r="G29" s="621"/>
      <c r="H29" s="621"/>
      <c r="I29" s="621"/>
      <c r="J29" s="621"/>
      <c r="K29" s="621"/>
      <c r="L29" s="621"/>
      <c r="M29" s="621"/>
      <c r="N29" s="621"/>
      <c r="O29" s="621"/>
      <c r="P29" s="621"/>
      <c r="Q29" s="622"/>
      <c r="R29" s="623">
        <v>56307</v>
      </c>
      <c r="S29" s="624"/>
      <c r="T29" s="624"/>
      <c r="U29" s="624"/>
      <c r="V29" s="624"/>
      <c r="W29" s="624"/>
      <c r="X29" s="624"/>
      <c r="Y29" s="625"/>
      <c r="Z29" s="626">
        <v>0.8</v>
      </c>
      <c r="AA29" s="626"/>
      <c r="AB29" s="626"/>
      <c r="AC29" s="626"/>
      <c r="AD29" s="627" t="s">
        <v>130</v>
      </c>
      <c r="AE29" s="627"/>
      <c r="AF29" s="627"/>
      <c r="AG29" s="627"/>
      <c r="AH29" s="627"/>
      <c r="AI29" s="627"/>
      <c r="AJ29" s="627"/>
      <c r="AK29" s="627"/>
      <c r="AL29" s="628" t="s">
        <v>130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305</v>
      </c>
      <c r="CE29" s="662"/>
      <c r="CF29" s="620" t="s">
        <v>72</v>
      </c>
      <c r="CG29" s="621"/>
      <c r="CH29" s="621"/>
      <c r="CI29" s="621"/>
      <c r="CJ29" s="621"/>
      <c r="CK29" s="621"/>
      <c r="CL29" s="621"/>
      <c r="CM29" s="621"/>
      <c r="CN29" s="621"/>
      <c r="CO29" s="621"/>
      <c r="CP29" s="621"/>
      <c r="CQ29" s="622"/>
      <c r="CR29" s="623">
        <v>583746</v>
      </c>
      <c r="CS29" s="644"/>
      <c r="CT29" s="644"/>
      <c r="CU29" s="644"/>
      <c r="CV29" s="644"/>
      <c r="CW29" s="644"/>
      <c r="CX29" s="644"/>
      <c r="CY29" s="645"/>
      <c r="CZ29" s="628">
        <v>9</v>
      </c>
      <c r="DA29" s="656"/>
      <c r="DB29" s="656"/>
      <c r="DC29" s="658"/>
      <c r="DD29" s="632">
        <v>583746</v>
      </c>
      <c r="DE29" s="644"/>
      <c r="DF29" s="644"/>
      <c r="DG29" s="644"/>
      <c r="DH29" s="644"/>
      <c r="DI29" s="644"/>
      <c r="DJ29" s="644"/>
      <c r="DK29" s="645"/>
      <c r="DL29" s="632">
        <v>583746</v>
      </c>
      <c r="DM29" s="644"/>
      <c r="DN29" s="644"/>
      <c r="DO29" s="644"/>
      <c r="DP29" s="644"/>
      <c r="DQ29" s="644"/>
      <c r="DR29" s="644"/>
      <c r="DS29" s="644"/>
      <c r="DT29" s="644"/>
      <c r="DU29" s="644"/>
      <c r="DV29" s="645"/>
      <c r="DW29" s="628">
        <v>13.4</v>
      </c>
      <c r="DX29" s="656"/>
      <c r="DY29" s="656"/>
      <c r="DZ29" s="656"/>
      <c r="EA29" s="656"/>
      <c r="EB29" s="656"/>
      <c r="EC29" s="657"/>
    </row>
    <row r="30" spans="2:133" ht="11.25" customHeight="1" x14ac:dyDescent="0.2">
      <c r="B30" s="620" t="s">
        <v>306</v>
      </c>
      <c r="C30" s="621"/>
      <c r="D30" s="621"/>
      <c r="E30" s="621"/>
      <c r="F30" s="621"/>
      <c r="G30" s="621"/>
      <c r="H30" s="621"/>
      <c r="I30" s="621"/>
      <c r="J30" s="621"/>
      <c r="K30" s="621"/>
      <c r="L30" s="621"/>
      <c r="M30" s="621"/>
      <c r="N30" s="621"/>
      <c r="O30" s="621"/>
      <c r="P30" s="621"/>
      <c r="Q30" s="622"/>
      <c r="R30" s="623">
        <v>1227169</v>
      </c>
      <c r="S30" s="624"/>
      <c r="T30" s="624"/>
      <c r="U30" s="624"/>
      <c r="V30" s="624"/>
      <c r="W30" s="624"/>
      <c r="X30" s="624"/>
      <c r="Y30" s="625"/>
      <c r="Z30" s="626">
        <v>18.100000000000001</v>
      </c>
      <c r="AA30" s="626"/>
      <c r="AB30" s="626"/>
      <c r="AC30" s="626"/>
      <c r="AD30" s="627" t="s">
        <v>130</v>
      </c>
      <c r="AE30" s="627"/>
      <c r="AF30" s="627"/>
      <c r="AG30" s="627"/>
      <c r="AH30" s="627"/>
      <c r="AI30" s="627"/>
      <c r="AJ30" s="627"/>
      <c r="AK30" s="627"/>
      <c r="AL30" s="628" t="s">
        <v>130</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307</v>
      </c>
      <c r="BH30" s="659"/>
      <c r="BI30" s="659"/>
      <c r="BJ30" s="659"/>
      <c r="BK30" s="659"/>
      <c r="BL30" s="659"/>
      <c r="BM30" s="659"/>
      <c r="BN30" s="659"/>
      <c r="BO30" s="659"/>
      <c r="BP30" s="659"/>
      <c r="BQ30" s="660"/>
      <c r="BR30" s="605" t="s">
        <v>308</v>
      </c>
      <c r="BS30" s="659"/>
      <c r="BT30" s="659"/>
      <c r="BU30" s="659"/>
      <c r="BV30" s="659"/>
      <c r="BW30" s="659"/>
      <c r="BX30" s="659"/>
      <c r="BY30" s="659"/>
      <c r="BZ30" s="659"/>
      <c r="CA30" s="659"/>
      <c r="CB30" s="660"/>
      <c r="CD30" s="663"/>
      <c r="CE30" s="664"/>
      <c r="CF30" s="620" t="s">
        <v>309</v>
      </c>
      <c r="CG30" s="621"/>
      <c r="CH30" s="621"/>
      <c r="CI30" s="621"/>
      <c r="CJ30" s="621"/>
      <c r="CK30" s="621"/>
      <c r="CL30" s="621"/>
      <c r="CM30" s="621"/>
      <c r="CN30" s="621"/>
      <c r="CO30" s="621"/>
      <c r="CP30" s="621"/>
      <c r="CQ30" s="622"/>
      <c r="CR30" s="623">
        <v>559665</v>
      </c>
      <c r="CS30" s="624"/>
      <c r="CT30" s="624"/>
      <c r="CU30" s="624"/>
      <c r="CV30" s="624"/>
      <c r="CW30" s="624"/>
      <c r="CX30" s="624"/>
      <c r="CY30" s="625"/>
      <c r="CZ30" s="628">
        <v>8.6</v>
      </c>
      <c r="DA30" s="656"/>
      <c r="DB30" s="656"/>
      <c r="DC30" s="658"/>
      <c r="DD30" s="632">
        <v>559665</v>
      </c>
      <c r="DE30" s="624"/>
      <c r="DF30" s="624"/>
      <c r="DG30" s="624"/>
      <c r="DH30" s="624"/>
      <c r="DI30" s="624"/>
      <c r="DJ30" s="624"/>
      <c r="DK30" s="625"/>
      <c r="DL30" s="632">
        <v>559665</v>
      </c>
      <c r="DM30" s="624"/>
      <c r="DN30" s="624"/>
      <c r="DO30" s="624"/>
      <c r="DP30" s="624"/>
      <c r="DQ30" s="624"/>
      <c r="DR30" s="624"/>
      <c r="DS30" s="624"/>
      <c r="DT30" s="624"/>
      <c r="DU30" s="624"/>
      <c r="DV30" s="625"/>
      <c r="DW30" s="628">
        <v>12.8</v>
      </c>
      <c r="DX30" s="656"/>
      <c r="DY30" s="656"/>
      <c r="DZ30" s="656"/>
      <c r="EA30" s="656"/>
      <c r="EB30" s="656"/>
      <c r="EC30" s="657"/>
    </row>
    <row r="31" spans="2:133" ht="11.25" customHeight="1" x14ac:dyDescent="0.2">
      <c r="B31" s="636" t="s">
        <v>310</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71" t="s">
        <v>311</v>
      </c>
      <c r="AQ31" s="672"/>
      <c r="AR31" s="672"/>
      <c r="AS31" s="672"/>
      <c r="AT31" s="677" t="s">
        <v>312</v>
      </c>
      <c r="AU31" s="218"/>
      <c r="AV31" s="218"/>
      <c r="AW31" s="218"/>
      <c r="AX31" s="609" t="s">
        <v>190</v>
      </c>
      <c r="AY31" s="610"/>
      <c r="AZ31" s="610"/>
      <c r="BA31" s="610"/>
      <c r="BB31" s="610"/>
      <c r="BC31" s="610"/>
      <c r="BD31" s="610"/>
      <c r="BE31" s="610"/>
      <c r="BF31" s="611"/>
      <c r="BG31" s="670">
        <v>99.2</v>
      </c>
      <c r="BH31" s="667"/>
      <c r="BI31" s="667"/>
      <c r="BJ31" s="667"/>
      <c r="BK31" s="667"/>
      <c r="BL31" s="667"/>
      <c r="BM31" s="618">
        <v>96.5</v>
      </c>
      <c r="BN31" s="667"/>
      <c r="BO31" s="667"/>
      <c r="BP31" s="667"/>
      <c r="BQ31" s="668"/>
      <c r="BR31" s="670">
        <v>99.2</v>
      </c>
      <c r="BS31" s="667"/>
      <c r="BT31" s="667"/>
      <c r="BU31" s="667"/>
      <c r="BV31" s="667"/>
      <c r="BW31" s="667"/>
      <c r="BX31" s="618">
        <v>96.4</v>
      </c>
      <c r="BY31" s="667"/>
      <c r="BZ31" s="667"/>
      <c r="CA31" s="667"/>
      <c r="CB31" s="668"/>
      <c r="CD31" s="663"/>
      <c r="CE31" s="664"/>
      <c r="CF31" s="620" t="s">
        <v>313</v>
      </c>
      <c r="CG31" s="621"/>
      <c r="CH31" s="621"/>
      <c r="CI31" s="621"/>
      <c r="CJ31" s="621"/>
      <c r="CK31" s="621"/>
      <c r="CL31" s="621"/>
      <c r="CM31" s="621"/>
      <c r="CN31" s="621"/>
      <c r="CO31" s="621"/>
      <c r="CP31" s="621"/>
      <c r="CQ31" s="622"/>
      <c r="CR31" s="623">
        <v>24081</v>
      </c>
      <c r="CS31" s="644"/>
      <c r="CT31" s="644"/>
      <c r="CU31" s="644"/>
      <c r="CV31" s="644"/>
      <c r="CW31" s="644"/>
      <c r="CX31" s="644"/>
      <c r="CY31" s="645"/>
      <c r="CZ31" s="628">
        <v>0.4</v>
      </c>
      <c r="DA31" s="656"/>
      <c r="DB31" s="656"/>
      <c r="DC31" s="658"/>
      <c r="DD31" s="632">
        <v>24081</v>
      </c>
      <c r="DE31" s="644"/>
      <c r="DF31" s="644"/>
      <c r="DG31" s="644"/>
      <c r="DH31" s="644"/>
      <c r="DI31" s="644"/>
      <c r="DJ31" s="644"/>
      <c r="DK31" s="645"/>
      <c r="DL31" s="632">
        <v>24081</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2">
      <c r="B32" s="620" t="s">
        <v>314</v>
      </c>
      <c r="C32" s="621"/>
      <c r="D32" s="621"/>
      <c r="E32" s="621"/>
      <c r="F32" s="621"/>
      <c r="G32" s="621"/>
      <c r="H32" s="621"/>
      <c r="I32" s="621"/>
      <c r="J32" s="621"/>
      <c r="K32" s="621"/>
      <c r="L32" s="621"/>
      <c r="M32" s="621"/>
      <c r="N32" s="621"/>
      <c r="O32" s="621"/>
      <c r="P32" s="621"/>
      <c r="Q32" s="622"/>
      <c r="R32" s="623">
        <v>591894</v>
      </c>
      <c r="S32" s="624"/>
      <c r="T32" s="624"/>
      <c r="U32" s="624"/>
      <c r="V32" s="624"/>
      <c r="W32" s="624"/>
      <c r="X32" s="624"/>
      <c r="Y32" s="625"/>
      <c r="Z32" s="626">
        <v>8.6999999999999993</v>
      </c>
      <c r="AA32" s="626"/>
      <c r="AB32" s="626"/>
      <c r="AC32" s="626"/>
      <c r="AD32" s="627" t="s">
        <v>130</v>
      </c>
      <c r="AE32" s="627"/>
      <c r="AF32" s="627"/>
      <c r="AG32" s="627"/>
      <c r="AH32" s="627"/>
      <c r="AI32" s="627"/>
      <c r="AJ32" s="627"/>
      <c r="AK32" s="627"/>
      <c r="AL32" s="628" t="s">
        <v>130</v>
      </c>
      <c r="AM32" s="629"/>
      <c r="AN32" s="629"/>
      <c r="AO32" s="630"/>
      <c r="AP32" s="673"/>
      <c r="AQ32" s="674"/>
      <c r="AR32" s="674"/>
      <c r="AS32" s="674"/>
      <c r="AT32" s="678"/>
      <c r="AU32" s="214" t="s">
        <v>315</v>
      </c>
      <c r="AX32" s="620" t="s">
        <v>316</v>
      </c>
      <c r="AY32" s="621"/>
      <c r="AZ32" s="621"/>
      <c r="BA32" s="621"/>
      <c r="BB32" s="621"/>
      <c r="BC32" s="621"/>
      <c r="BD32" s="621"/>
      <c r="BE32" s="621"/>
      <c r="BF32" s="622"/>
      <c r="BG32" s="680">
        <v>99.3</v>
      </c>
      <c r="BH32" s="644"/>
      <c r="BI32" s="644"/>
      <c r="BJ32" s="644"/>
      <c r="BK32" s="644"/>
      <c r="BL32" s="644"/>
      <c r="BM32" s="629">
        <v>98.6</v>
      </c>
      <c r="BN32" s="644"/>
      <c r="BO32" s="644"/>
      <c r="BP32" s="644"/>
      <c r="BQ32" s="669"/>
      <c r="BR32" s="680">
        <v>99.3</v>
      </c>
      <c r="BS32" s="644"/>
      <c r="BT32" s="644"/>
      <c r="BU32" s="644"/>
      <c r="BV32" s="644"/>
      <c r="BW32" s="644"/>
      <c r="BX32" s="629">
        <v>98.6</v>
      </c>
      <c r="BY32" s="644"/>
      <c r="BZ32" s="644"/>
      <c r="CA32" s="644"/>
      <c r="CB32" s="669"/>
      <c r="CD32" s="665"/>
      <c r="CE32" s="666"/>
      <c r="CF32" s="620" t="s">
        <v>317</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6"/>
      <c r="DB32" s="656"/>
      <c r="DC32" s="658"/>
      <c r="DD32" s="632" t="s">
        <v>130</v>
      </c>
      <c r="DE32" s="624"/>
      <c r="DF32" s="624"/>
      <c r="DG32" s="624"/>
      <c r="DH32" s="624"/>
      <c r="DI32" s="624"/>
      <c r="DJ32" s="624"/>
      <c r="DK32" s="625"/>
      <c r="DL32" s="632" t="s">
        <v>130</v>
      </c>
      <c r="DM32" s="624"/>
      <c r="DN32" s="624"/>
      <c r="DO32" s="624"/>
      <c r="DP32" s="624"/>
      <c r="DQ32" s="624"/>
      <c r="DR32" s="624"/>
      <c r="DS32" s="624"/>
      <c r="DT32" s="624"/>
      <c r="DU32" s="624"/>
      <c r="DV32" s="625"/>
      <c r="DW32" s="628" t="s">
        <v>130</v>
      </c>
      <c r="DX32" s="656"/>
      <c r="DY32" s="656"/>
      <c r="DZ32" s="656"/>
      <c r="EA32" s="656"/>
      <c r="EB32" s="656"/>
      <c r="EC32" s="657"/>
    </row>
    <row r="33" spans="2:133" ht="11.25" customHeight="1" x14ac:dyDescent="0.2">
      <c r="B33" s="620" t="s">
        <v>318</v>
      </c>
      <c r="C33" s="621"/>
      <c r="D33" s="621"/>
      <c r="E33" s="621"/>
      <c r="F33" s="621"/>
      <c r="G33" s="621"/>
      <c r="H33" s="621"/>
      <c r="I33" s="621"/>
      <c r="J33" s="621"/>
      <c r="K33" s="621"/>
      <c r="L33" s="621"/>
      <c r="M33" s="621"/>
      <c r="N33" s="621"/>
      <c r="O33" s="621"/>
      <c r="P33" s="621"/>
      <c r="Q33" s="622"/>
      <c r="R33" s="623">
        <v>3181</v>
      </c>
      <c r="S33" s="624"/>
      <c r="T33" s="624"/>
      <c r="U33" s="624"/>
      <c r="V33" s="624"/>
      <c r="W33" s="624"/>
      <c r="X33" s="624"/>
      <c r="Y33" s="625"/>
      <c r="Z33" s="626">
        <v>0</v>
      </c>
      <c r="AA33" s="626"/>
      <c r="AB33" s="626"/>
      <c r="AC33" s="626"/>
      <c r="AD33" s="627" t="s">
        <v>130</v>
      </c>
      <c r="AE33" s="627"/>
      <c r="AF33" s="627"/>
      <c r="AG33" s="627"/>
      <c r="AH33" s="627"/>
      <c r="AI33" s="627"/>
      <c r="AJ33" s="627"/>
      <c r="AK33" s="627"/>
      <c r="AL33" s="628" t="s">
        <v>130</v>
      </c>
      <c r="AM33" s="629"/>
      <c r="AN33" s="629"/>
      <c r="AO33" s="630"/>
      <c r="AP33" s="675"/>
      <c r="AQ33" s="676"/>
      <c r="AR33" s="676"/>
      <c r="AS33" s="676"/>
      <c r="AT33" s="679"/>
      <c r="AU33" s="219"/>
      <c r="AV33" s="219"/>
      <c r="AW33" s="219"/>
      <c r="AX33" s="646" t="s">
        <v>319</v>
      </c>
      <c r="AY33" s="647"/>
      <c r="AZ33" s="647"/>
      <c r="BA33" s="647"/>
      <c r="BB33" s="647"/>
      <c r="BC33" s="647"/>
      <c r="BD33" s="647"/>
      <c r="BE33" s="647"/>
      <c r="BF33" s="648"/>
      <c r="BG33" s="681">
        <v>99.1</v>
      </c>
      <c r="BH33" s="682"/>
      <c r="BI33" s="682"/>
      <c r="BJ33" s="682"/>
      <c r="BK33" s="682"/>
      <c r="BL33" s="682"/>
      <c r="BM33" s="683">
        <v>93.1</v>
      </c>
      <c r="BN33" s="682"/>
      <c r="BO33" s="682"/>
      <c r="BP33" s="682"/>
      <c r="BQ33" s="684"/>
      <c r="BR33" s="681">
        <v>99.1</v>
      </c>
      <c r="BS33" s="682"/>
      <c r="BT33" s="682"/>
      <c r="BU33" s="682"/>
      <c r="BV33" s="682"/>
      <c r="BW33" s="682"/>
      <c r="BX33" s="683">
        <v>93</v>
      </c>
      <c r="BY33" s="682"/>
      <c r="BZ33" s="682"/>
      <c r="CA33" s="682"/>
      <c r="CB33" s="684"/>
      <c r="CD33" s="620" t="s">
        <v>320</v>
      </c>
      <c r="CE33" s="621"/>
      <c r="CF33" s="621"/>
      <c r="CG33" s="621"/>
      <c r="CH33" s="621"/>
      <c r="CI33" s="621"/>
      <c r="CJ33" s="621"/>
      <c r="CK33" s="621"/>
      <c r="CL33" s="621"/>
      <c r="CM33" s="621"/>
      <c r="CN33" s="621"/>
      <c r="CO33" s="621"/>
      <c r="CP33" s="621"/>
      <c r="CQ33" s="622"/>
      <c r="CR33" s="623">
        <v>3086155</v>
      </c>
      <c r="CS33" s="644"/>
      <c r="CT33" s="644"/>
      <c r="CU33" s="644"/>
      <c r="CV33" s="644"/>
      <c r="CW33" s="644"/>
      <c r="CX33" s="644"/>
      <c r="CY33" s="645"/>
      <c r="CZ33" s="628">
        <v>47.4</v>
      </c>
      <c r="DA33" s="656"/>
      <c r="DB33" s="656"/>
      <c r="DC33" s="658"/>
      <c r="DD33" s="632">
        <v>2480402</v>
      </c>
      <c r="DE33" s="644"/>
      <c r="DF33" s="644"/>
      <c r="DG33" s="644"/>
      <c r="DH33" s="644"/>
      <c r="DI33" s="644"/>
      <c r="DJ33" s="644"/>
      <c r="DK33" s="645"/>
      <c r="DL33" s="632">
        <v>1673764</v>
      </c>
      <c r="DM33" s="644"/>
      <c r="DN33" s="644"/>
      <c r="DO33" s="644"/>
      <c r="DP33" s="644"/>
      <c r="DQ33" s="644"/>
      <c r="DR33" s="644"/>
      <c r="DS33" s="644"/>
      <c r="DT33" s="644"/>
      <c r="DU33" s="644"/>
      <c r="DV33" s="645"/>
      <c r="DW33" s="628">
        <v>38.299999999999997</v>
      </c>
      <c r="DX33" s="656"/>
      <c r="DY33" s="656"/>
      <c r="DZ33" s="656"/>
      <c r="EA33" s="656"/>
      <c r="EB33" s="656"/>
      <c r="EC33" s="657"/>
    </row>
    <row r="34" spans="2:133" ht="11.25" customHeight="1" x14ac:dyDescent="0.2">
      <c r="B34" s="620" t="s">
        <v>321</v>
      </c>
      <c r="C34" s="621"/>
      <c r="D34" s="621"/>
      <c r="E34" s="621"/>
      <c r="F34" s="621"/>
      <c r="G34" s="621"/>
      <c r="H34" s="621"/>
      <c r="I34" s="621"/>
      <c r="J34" s="621"/>
      <c r="K34" s="621"/>
      <c r="L34" s="621"/>
      <c r="M34" s="621"/>
      <c r="N34" s="621"/>
      <c r="O34" s="621"/>
      <c r="P34" s="621"/>
      <c r="Q34" s="622"/>
      <c r="R34" s="623">
        <v>25580</v>
      </c>
      <c r="S34" s="624"/>
      <c r="T34" s="624"/>
      <c r="U34" s="624"/>
      <c r="V34" s="624"/>
      <c r="W34" s="624"/>
      <c r="X34" s="624"/>
      <c r="Y34" s="625"/>
      <c r="Z34" s="626">
        <v>0.4</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1348944</v>
      </c>
      <c r="CS34" s="624"/>
      <c r="CT34" s="624"/>
      <c r="CU34" s="624"/>
      <c r="CV34" s="624"/>
      <c r="CW34" s="624"/>
      <c r="CX34" s="624"/>
      <c r="CY34" s="625"/>
      <c r="CZ34" s="628">
        <v>20.7</v>
      </c>
      <c r="DA34" s="656"/>
      <c r="DB34" s="656"/>
      <c r="DC34" s="658"/>
      <c r="DD34" s="632">
        <v>983132</v>
      </c>
      <c r="DE34" s="624"/>
      <c r="DF34" s="624"/>
      <c r="DG34" s="624"/>
      <c r="DH34" s="624"/>
      <c r="DI34" s="624"/>
      <c r="DJ34" s="624"/>
      <c r="DK34" s="625"/>
      <c r="DL34" s="632">
        <v>686156</v>
      </c>
      <c r="DM34" s="624"/>
      <c r="DN34" s="624"/>
      <c r="DO34" s="624"/>
      <c r="DP34" s="624"/>
      <c r="DQ34" s="624"/>
      <c r="DR34" s="624"/>
      <c r="DS34" s="624"/>
      <c r="DT34" s="624"/>
      <c r="DU34" s="624"/>
      <c r="DV34" s="625"/>
      <c r="DW34" s="628">
        <v>15.7</v>
      </c>
      <c r="DX34" s="656"/>
      <c r="DY34" s="656"/>
      <c r="DZ34" s="656"/>
      <c r="EA34" s="656"/>
      <c r="EB34" s="656"/>
      <c r="EC34" s="657"/>
    </row>
    <row r="35" spans="2:133" ht="11.25" customHeight="1" x14ac:dyDescent="0.2">
      <c r="B35" s="620" t="s">
        <v>323</v>
      </c>
      <c r="C35" s="621"/>
      <c r="D35" s="621"/>
      <c r="E35" s="621"/>
      <c r="F35" s="621"/>
      <c r="G35" s="621"/>
      <c r="H35" s="621"/>
      <c r="I35" s="621"/>
      <c r="J35" s="621"/>
      <c r="K35" s="621"/>
      <c r="L35" s="621"/>
      <c r="M35" s="621"/>
      <c r="N35" s="621"/>
      <c r="O35" s="621"/>
      <c r="P35" s="621"/>
      <c r="Q35" s="622"/>
      <c r="R35" s="623">
        <v>57883</v>
      </c>
      <c r="S35" s="624"/>
      <c r="T35" s="624"/>
      <c r="U35" s="624"/>
      <c r="V35" s="624"/>
      <c r="W35" s="624"/>
      <c r="X35" s="624"/>
      <c r="Y35" s="625"/>
      <c r="Z35" s="626">
        <v>0.9</v>
      </c>
      <c r="AA35" s="626"/>
      <c r="AB35" s="626"/>
      <c r="AC35" s="626"/>
      <c r="AD35" s="627" t="s">
        <v>130</v>
      </c>
      <c r="AE35" s="627"/>
      <c r="AF35" s="627"/>
      <c r="AG35" s="627"/>
      <c r="AH35" s="627"/>
      <c r="AI35" s="627"/>
      <c r="AJ35" s="627"/>
      <c r="AK35" s="627"/>
      <c r="AL35" s="628" t="s">
        <v>130</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16637</v>
      </c>
      <c r="CS35" s="644"/>
      <c r="CT35" s="644"/>
      <c r="CU35" s="644"/>
      <c r="CV35" s="644"/>
      <c r="CW35" s="644"/>
      <c r="CX35" s="644"/>
      <c r="CY35" s="645"/>
      <c r="CZ35" s="628">
        <v>0.3</v>
      </c>
      <c r="DA35" s="656"/>
      <c r="DB35" s="656"/>
      <c r="DC35" s="658"/>
      <c r="DD35" s="632">
        <v>16637</v>
      </c>
      <c r="DE35" s="644"/>
      <c r="DF35" s="644"/>
      <c r="DG35" s="644"/>
      <c r="DH35" s="644"/>
      <c r="DI35" s="644"/>
      <c r="DJ35" s="644"/>
      <c r="DK35" s="645"/>
      <c r="DL35" s="632">
        <v>16637</v>
      </c>
      <c r="DM35" s="644"/>
      <c r="DN35" s="644"/>
      <c r="DO35" s="644"/>
      <c r="DP35" s="644"/>
      <c r="DQ35" s="644"/>
      <c r="DR35" s="644"/>
      <c r="DS35" s="644"/>
      <c r="DT35" s="644"/>
      <c r="DU35" s="644"/>
      <c r="DV35" s="645"/>
      <c r="DW35" s="628">
        <v>0.4</v>
      </c>
      <c r="DX35" s="656"/>
      <c r="DY35" s="656"/>
      <c r="DZ35" s="656"/>
      <c r="EA35" s="656"/>
      <c r="EB35" s="656"/>
      <c r="EC35" s="657"/>
    </row>
    <row r="36" spans="2:133" ht="11.25" customHeight="1" x14ac:dyDescent="0.2">
      <c r="B36" s="620" t="s">
        <v>327</v>
      </c>
      <c r="C36" s="621"/>
      <c r="D36" s="621"/>
      <c r="E36" s="621"/>
      <c r="F36" s="621"/>
      <c r="G36" s="621"/>
      <c r="H36" s="621"/>
      <c r="I36" s="621"/>
      <c r="J36" s="621"/>
      <c r="K36" s="621"/>
      <c r="L36" s="621"/>
      <c r="M36" s="621"/>
      <c r="N36" s="621"/>
      <c r="O36" s="621"/>
      <c r="P36" s="621"/>
      <c r="Q36" s="622"/>
      <c r="R36" s="623">
        <v>92889</v>
      </c>
      <c r="S36" s="624"/>
      <c r="T36" s="624"/>
      <c r="U36" s="624"/>
      <c r="V36" s="624"/>
      <c r="W36" s="624"/>
      <c r="X36" s="624"/>
      <c r="Y36" s="625"/>
      <c r="Z36" s="626">
        <v>1.4</v>
      </c>
      <c r="AA36" s="626"/>
      <c r="AB36" s="626"/>
      <c r="AC36" s="626"/>
      <c r="AD36" s="627" t="s">
        <v>130</v>
      </c>
      <c r="AE36" s="627"/>
      <c r="AF36" s="627"/>
      <c r="AG36" s="627"/>
      <c r="AH36" s="627"/>
      <c r="AI36" s="627"/>
      <c r="AJ36" s="627"/>
      <c r="AK36" s="627"/>
      <c r="AL36" s="628" t="s">
        <v>130</v>
      </c>
      <c r="AM36" s="629"/>
      <c r="AN36" s="629"/>
      <c r="AO36" s="630"/>
      <c r="AP36" s="222"/>
      <c r="AQ36" s="689" t="s">
        <v>328</v>
      </c>
      <c r="AR36" s="690"/>
      <c r="AS36" s="690"/>
      <c r="AT36" s="690"/>
      <c r="AU36" s="690"/>
      <c r="AV36" s="690"/>
      <c r="AW36" s="690"/>
      <c r="AX36" s="690"/>
      <c r="AY36" s="691"/>
      <c r="AZ36" s="612">
        <v>806225</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830</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891187</v>
      </c>
      <c r="CS36" s="624"/>
      <c r="CT36" s="624"/>
      <c r="CU36" s="624"/>
      <c r="CV36" s="624"/>
      <c r="CW36" s="624"/>
      <c r="CX36" s="624"/>
      <c r="CY36" s="625"/>
      <c r="CZ36" s="628">
        <v>13.7</v>
      </c>
      <c r="DA36" s="656"/>
      <c r="DB36" s="656"/>
      <c r="DC36" s="658"/>
      <c r="DD36" s="632">
        <v>786821</v>
      </c>
      <c r="DE36" s="624"/>
      <c r="DF36" s="624"/>
      <c r="DG36" s="624"/>
      <c r="DH36" s="624"/>
      <c r="DI36" s="624"/>
      <c r="DJ36" s="624"/>
      <c r="DK36" s="625"/>
      <c r="DL36" s="632">
        <v>465392</v>
      </c>
      <c r="DM36" s="624"/>
      <c r="DN36" s="624"/>
      <c r="DO36" s="624"/>
      <c r="DP36" s="624"/>
      <c r="DQ36" s="624"/>
      <c r="DR36" s="624"/>
      <c r="DS36" s="624"/>
      <c r="DT36" s="624"/>
      <c r="DU36" s="624"/>
      <c r="DV36" s="625"/>
      <c r="DW36" s="628">
        <v>10.6</v>
      </c>
      <c r="DX36" s="656"/>
      <c r="DY36" s="656"/>
      <c r="DZ36" s="656"/>
      <c r="EA36" s="656"/>
      <c r="EB36" s="656"/>
      <c r="EC36" s="657"/>
    </row>
    <row r="37" spans="2:133" ht="11.25" customHeight="1" x14ac:dyDescent="0.2">
      <c r="B37" s="620" t="s">
        <v>331</v>
      </c>
      <c r="C37" s="621"/>
      <c r="D37" s="621"/>
      <c r="E37" s="621"/>
      <c r="F37" s="621"/>
      <c r="G37" s="621"/>
      <c r="H37" s="621"/>
      <c r="I37" s="621"/>
      <c r="J37" s="621"/>
      <c r="K37" s="621"/>
      <c r="L37" s="621"/>
      <c r="M37" s="621"/>
      <c r="N37" s="621"/>
      <c r="O37" s="621"/>
      <c r="P37" s="621"/>
      <c r="Q37" s="622"/>
      <c r="R37" s="623">
        <v>92272</v>
      </c>
      <c r="S37" s="624"/>
      <c r="T37" s="624"/>
      <c r="U37" s="624"/>
      <c r="V37" s="624"/>
      <c r="W37" s="624"/>
      <c r="X37" s="624"/>
      <c r="Y37" s="625"/>
      <c r="Z37" s="626">
        <v>1.4</v>
      </c>
      <c r="AA37" s="626"/>
      <c r="AB37" s="626"/>
      <c r="AC37" s="626"/>
      <c r="AD37" s="627">
        <v>4974</v>
      </c>
      <c r="AE37" s="627"/>
      <c r="AF37" s="627"/>
      <c r="AG37" s="627"/>
      <c r="AH37" s="627"/>
      <c r="AI37" s="627"/>
      <c r="AJ37" s="627"/>
      <c r="AK37" s="627"/>
      <c r="AL37" s="628">
        <v>0.1</v>
      </c>
      <c r="AM37" s="629"/>
      <c r="AN37" s="629"/>
      <c r="AO37" s="630"/>
      <c r="AQ37" s="686" t="s">
        <v>332</v>
      </c>
      <c r="AR37" s="687"/>
      <c r="AS37" s="687"/>
      <c r="AT37" s="687"/>
      <c r="AU37" s="687"/>
      <c r="AV37" s="687"/>
      <c r="AW37" s="687"/>
      <c r="AX37" s="687"/>
      <c r="AY37" s="688"/>
      <c r="AZ37" s="623">
        <v>155193</v>
      </c>
      <c r="BA37" s="624"/>
      <c r="BB37" s="624"/>
      <c r="BC37" s="624"/>
      <c r="BD37" s="644"/>
      <c r="BE37" s="644"/>
      <c r="BF37" s="669"/>
      <c r="BG37" s="620" t="s">
        <v>333</v>
      </c>
      <c r="BH37" s="621"/>
      <c r="BI37" s="621"/>
      <c r="BJ37" s="621"/>
      <c r="BK37" s="621"/>
      <c r="BL37" s="621"/>
      <c r="BM37" s="621"/>
      <c r="BN37" s="621"/>
      <c r="BO37" s="621"/>
      <c r="BP37" s="621"/>
      <c r="BQ37" s="621"/>
      <c r="BR37" s="621"/>
      <c r="BS37" s="621"/>
      <c r="BT37" s="621"/>
      <c r="BU37" s="622"/>
      <c r="BV37" s="623">
        <v>-10753</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189177</v>
      </c>
      <c r="CS37" s="644"/>
      <c r="CT37" s="644"/>
      <c r="CU37" s="644"/>
      <c r="CV37" s="644"/>
      <c r="CW37" s="644"/>
      <c r="CX37" s="644"/>
      <c r="CY37" s="645"/>
      <c r="CZ37" s="628">
        <v>2.9</v>
      </c>
      <c r="DA37" s="656"/>
      <c r="DB37" s="656"/>
      <c r="DC37" s="658"/>
      <c r="DD37" s="632">
        <v>160151</v>
      </c>
      <c r="DE37" s="644"/>
      <c r="DF37" s="644"/>
      <c r="DG37" s="644"/>
      <c r="DH37" s="644"/>
      <c r="DI37" s="644"/>
      <c r="DJ37" s="644"/>
      <c r="DK37" s="645"/>
      <c r="DL37" s="632">
        <v>110683</v>
      </c>
      <c r="DM37" s="644"/>
      <c r="DN37" s="644"/>
      <c r="DO37" s="644"/>
      <c r="DP37" s="644"/>
      <c r="DQ37" s="644"/>
      <c r="DR37" s="644"/>
      <c r="DS37" s="644"/>
      <c r="DT37" s="644"/>
      <c r="DU37" s="644"/>
      <c r="DV37" s="645"/>
      <c r="DW37" s="628">
        <v>2.5</v>
      </c>
      <c r="DX37" s="656"/>
      <c r="DY37" s="656"/>
      <c r="DZ37" s="656"/>
      <c r="EA37" s="656"/>
      <c r="EB37" s="656"/>
      <c r="EC37" s="657"/>
    </row>
    <row r="38" spans="2:133" ht="11.25" customHeight="1" x14ac:dyDescent="0.2">
      <c r="B38" s="620" t="s">
        <v>335</v>
      </c>
      <c r="C38" s="621"/>
      <c r="D38" s="621"/>
      <c r="E38" s="621"/>
      <c r="F38" s="621"/>
      <c r="G38" s="621"/>
      <c r="H38" s="621"/>
      <c r="I38" s="621"/>
      <c r="J38" s="621"/>
      <c r="K38" s="621"/>
      <c r="L38" s="621"/>
      <c r="M38" s="621"/>
      <c r="N38" s="621"/>
      <c r="O38" s="621"/>
      <c r="P38" s="621"/>
      <c r="Q38" s="622"/>
      <c r="R38" s="623">
        <v>122600</v>
      </c>
      <c r="S38" s="624"/>
      <c r="T38" s="624"/>
      <c r="U38" s="624"/>
      <c r="V38" s="624"/>
      <c r="W38" s="624"/>
      <c r="X38" s="624"/>
      <c r="Y38" s="625"/>
      <c r="Z38" s="626">
        <v>1.8</v>
      </c>
      <c r="AA38" s="626"/>
      <c r="AB38" s="626"/>
      <c r="AC38" s="626"/>
      <c r="AD38" s="627" t="s">
        <v>130</v>
      </c>
      <c r="AE38" s="627"/>
      <c r="AF38" s="627"/>
      <c r="AG38" s="627"/>
      <c r="AH38" s="627"/>
      <c r="AI38" s="627"/>
      <c r="AJ38" s="627"/>
      <c r="AK38" s="627"/>
      <c r="AL38" s="628" t="s">
        <v>130</v>
      </c>
      <c r="AM38" s="629"/>
      <c r="AN38" s="629"/>
      <c r="AO38" s="630"/>
      <c r="AQ38" s="686" t="s">
        <v>336</v>
      </c>
      <c r="AR38" s="687"/>
      <c r="AS38" s="687"/>
      <c r="AT38" s="687"/>
      <c r="AU38" s="687"/>
      <c r="AV38" s="687"/>
      <c r="AW38" s="687"/>
      <c r="AX38" s="687"/>
      <c r="AY38" s="688"/>
      <c r="AZ38" s="623" t="s">
        <v>130</v>
      </c>
      <c r="BA38" s="624"/>
      <c r="BB38" s="624"/>
      <c r="BC38" s="624"/>
      <c r="BD38" s="644"/>
      <c r="BE38" s="644"/>
      <c r="BF38" s="669"/>
      <c r="BG38" s="620" t="s">
        <v>337</v>
      </c>
      <c r="BH38" s="621"/>
      <c r="BI38" s="621"/>
      <c r="BJ38" s="621"/>
      <c r="BK38" s="621"/>
      <c r="BL38" s="621"/>
      <c r="BM38" s="621"/>
      <c r="BN38" s="621"/>
      <c r="BO38" s="621"/>
      <c r="BP38" s="621"/>
      <c r="BQ38" s="621"/>
      <c r="BR38" s="621"/>
      <c r="BS38" s="621"/>
      <c r="BT38" s="621"/>
      <c r="BU38" s="622"/>
      <c r="BV38" s="623">
        <v>2070</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651032</v>
      </c>
      <c r="CS38" s="624"/>
      <c r="CT38" s="624"/>
      <c r="CU38" s="624"/>
      <c r="CV38" s="624"/>
      <c r="CW38" s="624"/>
      <c r="CX38" s="624"/>
      <c r="CY38" s="625"/>
      <c r="CZ38" s="628">
        <v>10</v>
      </c>
      <c r="DA38" s="656"/>
      <c r="DB38" s="656"/>
      <c r="DC38" s="658"/>
      <c r="DD38" s="632">
        <v>516215</v>
      </c>
      <c r="DE38" s="624"/>
      <c r="DF38" s="624"/>
      <c r="DG38" s="624"/>
      <c r="DH38" s="624"/>
      <c r="DI38" s="624"/>
      <c r="DJ38" s="624"/>
      <c r="DK38" s="625"/>
      <c r="DL38" s="632">
        <v>505579</v>
      </c>
      <c r="DM38" s="624"/>
      <c r="DN38" s="624"/>
      <c r="DO38" s="624"/>
      <c r="DP38" s="624"/>
      <c r="DQ38" s="624"/>
      <c r="DR38" s="624"/>
      <c r="DS38" s="624"/>
      <c r="DT38" s="624"/>
      <c r="DU38" s="624"/>
      <c r="DV38" s="625"/>
      <c r="DW38" s="628">
        <v>11.6</v>
      </c>
      <c r="DX38" s="656"/>
      <c r="DY38" s="656"/>
      <c r="DZ38" s="656"/>
      <c r="EA38" s="656"/>
      <c r="EB38" s="656"/>
      <c r="EC38" s="657"/>
    </row>
    <row r="39" spans="2:133" ht="11.25" customHeight="1" x14ac:dyDescent="0.2">
      <c r="B39" s="620" t="s">
        <v>339</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6" t="s">
        <v>340</v>
      </c>
      <c r="AR39" s="687"/>
      <c r="AS39" s="687"/>
      <c r="AT39" s="687"/>
      <c r="AU39" s="687"/>
      <c r="AV39" s="687"/>
      <c r="AW39" s="687"/>
      <c r="AX39" s="687"/>
      <c r="AY39" s="688"/>
      <c r="AZ39" s="623" t="s">
        <v>130</v>
      </c>
      <c r="BA39" s="624"/>
      <c r="BB39" s="624"/>
      <c r="BC39" s="624"/>
      <c r="BD39" s="644"/>
      <c r="BE39" s="644"/>
      <c r="BF39" s="669"/>
      <c r="BG39" s="620" t="s">
        <v>341</v>
      </c>
      <c r="BH39" s="621"/>
      <c r="BI39" s="621"/>
      <c r="BJ39" s="621"/>
      <c r="BK39" s="621"/>
      <c r="BL39" s="621"/>
      <c r="BM39" s="621"/>
      <c r="BN39" s="621"/>
      <c r="BO39" s="621"/>
      <c r="BP39" s="621"/>
      <c r="BQ39" s="621"/>
      <c r="BR39" s="621"/>
      <c r="BS39" s="621"/>
      <c r="BT39" s="621"/>
      <c r="BU39" s="622"/>
      <c r="BV39" s="623">
        <v>3267</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178355</v>
      </c>
      <c r="CS39" s="644"/>
      <c r="CT39" s="644"/>
      <c r="CU39" s="644"/>
      <c r="CV39" s="644"/>
      <c r="CW39" s="644"/>
      <c r="CX39" s="644"/>
      <c r="CY39" s="645"/>
      <c r="CZ39" s="628">
        <v>2.7</v>
      </c>
      <c r="DA39" s="656"/>
      <c r="DB39" s="656"/>
      <c r="DC39" s="658"/>
      <c r="DD39" s="632">
        <v>177597</v>
      </c>
      <c r="DE39" s="644"/>
      <c r="DF39" s="644"/>
      <c r="DG39" s="644"/>
      <c r="DH39" s="644"/>
      <c r="DI39" s="644"/>
      <c r="DJ39" s="644"/>
      <c r="DK39" s="645"/>
      <c r="DL39" s="632" t="s">
        <v>130</v>
      </c>
      <c r="DM39" s="644"/>
      <c r="DN39" s="644"/>
      <c r="DO39" s="644"/>
      <c r="DP39" s="644"/>
      <c r="DQ39" s="644"/>
      <c r="DR39" s="644"/>
      <c r="DS39" s="644"/>
      <c r="DT39" s="644"/>
      <c r="DU39" s="644"/>
      <c r="DV39" s="645"/>
      <c r="DW39" s="628" t="s">
        <v>130</v>
      </c>
      <c r="DX39" s="656"/>
      <c r="DY39" s="656"/>
      <c r="DZ39" s="656"/>
      <c r="EA39" s="656"/>
      <c r="EB39" s="656"/>
      <c r="EC39" s="657"/>
    </row>
    <row r="40" spans="2:133" ht="11.25" customHeight="1" x14ac:dyDescent="0.2">
      <c r="B40" s="620" t="s">
        <v>343</v>
      </c>
      <c r="C40" s="621"/>
      <c r="D40" s="621"/>
      <c r="E40" s="621"/>
      <c r="F40" s="621"/>
      <c r="G40" s="621"/>
      <c r="H40" s="621"/>
      <c r="I40" s="621"/>
      <c r="J40" s="621"/>
      <c r="K40" s="621"/>
      <c r="L40" s="621"/>
      <c r="M40" s="621"/>
      <c r="N40" s="621"/>
      <c r="O40" s="621"/>
      <c r="P40" s="621"/>
      <c r="Q40" s="622"/>
      <c r="R40" s="623">
        <v>61800</v>
      </c>
      <c r="S40" s="624"/>
      <c r="T40" s="624"/>
      <c r="U40" s="624"/>
      <c r="V40" s="624"/>
      <c r="W40" s="624"/>
      <c r="X40" s="624"/>
      <c r="Y40" s="625"/>
      <c r="Z40" s="626">
        <v>0.9</v>
      </c>
      <c r="AA40" s="626"/>
      <c r="AB40" s="626"/>
      <c r="AC40" s="626"/>
      <c r="AD40" s="627" t="s">
        <v>130</v>
      </c>
      <c r="AE40" s="627"/>
      <c r="AF40" s="627"/>
      <c r="AG40" s="627"/>
      <c r="AH40" s="627"/>
      <c r="AI40" s="627"/>
      <c r="AJ40" s="627"/>
      <c r="AK40" s="627"/>
      <c r="AL40" s="628" t="s">
        <v>130</v>
      </c>
      <c r="AM40" s="629"/>
      <c r="AN40" s="629"/>
      <c r="AO40" s="630"/>
      <c r="AQ40" s="686" t="s">
        <v>344</v>
      </c>
      <c r="AR40" s="687"/>
      <c r="AS40" s="687"/>
      <c r="AT40" s="687"/>
      <c r="AU40" s="687"/>
      <c r="AV40" s="687"/>
      <c r="AW40" s="687"/>
      <c r="AX40" s="687"/>
      <c r="AY40" s="688"/>
      <c r="AZ40" s="623" t="s">
        <v>130</v>
      </c>
      <c r="BA40" s="624"/>
      <c r="BB40" s="624"/>
      <c r="BC40" s="624"/>
      <c r="BD40" s="644"/>
      <c r="BE40" s="644"/>
      <c r="BF40" s="669"/>
      <c r="BG40" s="673" t="s">
        <v>345</v>
      </c>
      <c r="BH40" s="674"/>
      <c r="BI40" s="674"/>
      <c r="BJ40" s="674"/>
      <c r="BK40" s="674"/>
      <c r="BL40" s="223"/>
      <c r="BM40" s="621" t="s">
        <v>346</v>
      </c>
      <c r="BN40" s="621"/>
      <c r="BO40" s="621"/>
      <c r="BP40" s="621"/>
      <c r="BQ40" s="621"/>
      <c r="BR40" s="621"/>
      <c r="BS40" s="621"/>
      <c r="BT40" s="621"/>
      <c r="BU40" s="622"/>
      <c r="BV40" s="623">
        <v>108</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t="s">
        <v>130</v>
      </c>
      <c r="CS40" s="624"/>
      <c r="CT40" s="624"/>
      <c r="CU40" s="624"/>
      <c r="CV40" s="624"/>
      <c r="CW40" s="624"/>
      <c r="CX40" s="624"/>
      <c r="CY40" s="625"/>
      <c r="CZ40" s="628" t="s">
        <v>130</v>
      </c>
      <c r="DA40" s="656"/>
      <c r="DB40" s="656"/>
      <c r="DC40" s="658"/>
      <c r="DD40" s="632" t="s">
        <v>130</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6"/>
      <c r="DY40" s="656"/>
      <c r="DZ40" s="656"/>
      <c r="EA40" s="656"/>
      <c r="EB40" s="656"/>
      <c r="EC40" s="657"/>
    </row>
    <row r="41" spans="2:133" ht="11.25" customHeight="1" x14ac:dyDescent="0.2">
      <c r="B41" s="646" t="s">
        <v>348</v>
      </c>
      <c r="C41" s="647"/>
      <c r="D41" s="647"/>
      <c r="E41" s="647"/>
      <c r="F41" s="647"/>
      <c r="G41" s="647"/>
      <c r="H41" s="647"/>
      <c r="I41" s="647"/>
      <c r="J41" s="647"/>
      <c r="K41" s="647"/>
      <c r="L41" s="647"/>
      <c r="M41" s="647"/>
      <c r="N41" s="647"/>
      <c r="O41" s="647"/>
      <c r="P41" s="647"/>
      <c r="Q41" s="648"/>
      <c r="R41" s="695">
        <v>6795188</v>
      </c>
      <c r="S41" s="696"/>
      <c r="T41" s="696"/>
      <c r="U41" s="696"/>
      <c r="V41" s="696"/>
      <c r="W41" s="696"/>
      <c r="X41" s="696"/>
      <c r="Y41" s="700"/>
      <c r="Z41" s="701">
        <v>100</v>
      </c>
      <c r="AA41" s="701"/>
      <c r="AB41" s="701"/>
      <c r="AC41" s="701"/>
      <c r="AD41" s="702">
        <v>4308877</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161260</v>
      </c>
      <c r="BA41" s="624"/>
      <c r="BB41" s="624"/>
      <c r="BC41" s="624"/>
      <c r="BD41" s="644"/>
      <c r="BE41" s="644"/>
      <c r="BF41" s="669"/>
      <c r="BG41" s="673"/>
      <c r="BH41" s="674"/>
      <c r="BI41" s="674"/>
      <c r="BJ41" s="674"/>
      <c r="BK41" s="674"/>
      <c r="BL41" s="223"/>
      <c r="BM41" s="621" t="s">
        <v>350</v>
      </c>
      <c r="BN41" s="621"/>
      <c r="BO41" s="621"/>
      <c r="BP41" s="621"/>
      <c r="BQ41" s="621"/>
      <c r="BR41" s="621"/>
      <c r="BS41" s="621"/>
      <c r="BT41" s="621"/>
      <c r="BU41" s="622"/>
      <c r="BV41" s="623" t="s">
        <v>351</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351</v>
      </c>
      <c r="CS41" s="644"/>
      <c r="CT41" s="644"/>
      <c r="CU41" s="644"/>
      <c r="CV41" s="644"/>
      <c r="CW41" s="644"/>
      <c r="CX41" s="644"/>
      <c r="CY41" s="645"/>
      <c r="CZ41" s="628" t="s">
        <v>351</v>
      </c>
      <c r="DA41" s="656"/>
      <c r="DB41" s="656"/>
      <c r="DC41" s="658"/>
      <c r="DD41" s="632" t="s">
        <v>351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353</v>
      </c>
      <c r="AR42" s="693"/>
      <c r="AS42" s="693"/>
      <c r="AT42" s="693"/>
      <c r="AU42" s="693"/>
      <c r="AV42" s="693"/>
      <c r="AW42" s="693"/>
      <c r="AX42" s="693"/>
      <c r="AY42" s="694"/>
      <c r="AZ42" s="695">
        <v>489772</v>
      </c>
      <c r="BA42" s="696"/>
      <c r="BB42" s="696"/>
      <c r="BC42" s="696"/>
      <c r="BD42" s="682"/>
      <c r="BE42" s="682"/>
      <c r="BF42" s="684"/>
      <c r="BG42" s="675"/>
      <c r="BH42" s="676"/>
      <c r="BI42" s="676"/>
      <c r="BJ42" s="676"/>
      <c r="BK42" s="676"/>
      <c r="BL42" s="224"/>
      <c r="BM42" s="647" t="s">
        <v>354</v>
      </c>
      <c r="BN42" s="647"/>
      <c r="BO42" s="647"/>
      <c r="BP42" s="647"/>
      <c r="BQ42" s="647"/>
      <c r="BR42" s="647"/>
      <c r="BS42" s="647"/>
      <c r="BT42" s="647"/>
      <c r="BU42" s="648"/>
      <c r="BV42" s="695">
        <v>385</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207127</v>
      </c>
      <c r="CS42" s="644"/>
      <c r="CT42" s="644"/>
      <c r="CU42" s="644"/>
      <c r="CV42" s="644"/>
      <c r="CW42" s="644"/>
      <c r="CX42" s="644"/>
      <c r="CY42" s="645"/>
      <c r="CZ42" s="628">
        <v>3.2</v>
      </c>
      <c r="DA42" s="656"/>
      <c r="DB42" s="656"/>
      <c r="DC42" s="658"/>
      <c r="DD42" s="632">
        <v>102291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356</v>
      </c>
      <c r="CD43" s="620" t="s">
        <v>357</v>
      </c>
      <c r="CE43" s="621"/>
      <c r="CF43" s="621"/>
      <c r="CG43" s="621"/>
      <c r="CH43" s="621"/>
      <c r="CI43" s="621"/>
      <c r="CJ43" s="621"/>
      <c r="CK43" s="621"/>
      <c r="CL43" s="621"/>
      <c r="CM43" s="621"/>
      <c r="CN43" s="621"/>
      <c r="CO43" s="621"/>
      <c r="CP43" s="621"/>
      <c r="CQ43" s="622"/>
      <c r="CR43" s="623">
        <v>6308</v>
      </c>
      <c r="CS43" s="644"/>
      <c r="CT43" s="644"/>
      <c r="CU43" s="644"/>
      <c r="CV43" s="644"/>
      <c r="CW43" s="644"/>
      <c r="CX43" s="644"/>
      <c r="CY43" s="645"/>
      <c r="CZ43" s="628">
        <v>0.1</v>
      </c>
      <c r="DA43" s="656"/>
      <c r="DB43" s="656"/>
      <c r="DC43" s="658"/>
      <c r="DD43" s="632">
        <v>6308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305</v>
      </c>
      <c r="CE44" s="662"/>
      <c r="CF44" s="620" t="s">
        <v>359</v>
      </c>
      <c r="CG44" s="621"/>
      <c r="CH44" s="621"/>
      <c r="CI44" s="621"/>
      <c r="CJ44" s="621"/>
      <c r="CK44" s="621"/>
      <c r="CL44" s="621"/>
      <c r="CM44" s="621"/>
      <c r="CN44" s="621"/>
      <c r="CO44" s="621"/>
      <c r="CP44" s="621"/>
      <c r="CQ44" s="622"/>
      <c r="CR44" s="623">
        <v>207127</v>
      </c>
      <c r="CS44" s="624"/>
      <c r="CT44" s="624"/>
      <c r="CU44" s="624"/>
      <c r="CV44" s="624"/>
      <c r="CW44" s="624"/>
      <c r="CX44" s="624"/>
      <c r="CY44" s="625"/>
      <c r="CZ44" s="628">
        <v>3.2</v>
      </c>
      <c r="DA44" s="629"/>
      <c r="DB44" s="629"/>
      <c r="DC44" s="635"/>
      <c r="DD44" s="632">
        <v>102291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361</v>
      </c>
      <c r="CG45" s="621"/>
      <c r="CH45" s="621"/>
      <c r="CI45" s="621"/>
      <c r="CJ45" s="621"/>
      <c r="CK45" s="621"/>
      <c r="CL45" s="621"/>
      <c r="CM45" s="621"/>
      <c r="CN45" s="621"/>
      <c r="CO45" s="621"/>
      <c r="CP45" s="621"/>
      <c r="CQ45" s="622"/>
      <c r="CR45" s="623">
        <v>28082</v>
      </c>
      <c r="CS45" s="644"/>
      <c r="CT45" s="644"/>
      <c r="CU45" s="644"/>
      <c r="CV45" s="644"/>
      <c r="CW45" s="644"/>
      <c r="CX45" s="644"/>
      <c r="CY45" s="645"/>
      <c r="CZ45" s="628">
        <v>0.4</v>
      </c>
      <c r="DA45" s="656"/>
      <c r="DB45" s="656"/>
      <c r="DC45" s="658"/>
      <c r="DD45" s="632">
        <v>9658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362</v>
      </c>
      <c r="CG46" s="621"/>
      <c r="CH46" s="621"/>
      <c r="CI46" s="621"/>
      <c r="CJ46" s="621"/>
      <c r="CK46" s="621"/>
      <c r="CL46" s="621"/>
      <c r="CM46" s="621"/>
      <c r="CN46" s="621"/>
      <c r="CO46" s="621"/>
      <c r="CP46" s="621"/>
      <c r="CQ46" s="622"/>
      <c r="CR46" s="623">
        <v>169309</v>
      </c>
      <c r="CS46" s="624"/>
      <c r="CT46" s="624"/>
      <c r="CU46" s="624"/>
      <c r="CV46" s="624"/>
      <c r="CW46" s="624"/>
      <c r="CX46" s="624"/>
      <c r="CY46" s="625"/>
      <c r="CZ46" s="628">
        <v>2.6</v>
      </c>
      <c r="DA46" s="629"/>
      <c r="DB46" s="629"/>
      <c r="DC46" s="635"/>
      <c r="DD46" s="632">
        <v>84197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363</v>
      </c>
      <c r="CG47" s="621"/>
      <c r="CH47" s="621"/>
      <c r="CI47" s="621"/>
      <c r="CJ47" s="621"/>
      <c r="CK47" s="621"/>
      <c r="CL47" s="621"/>
      <c r="CM47" s="621"/>
      <c r="CN47" s="621"/>
      <c r="CO47" s="621"/>
      <c r="CP47" s="621"/>
      <c r="CQ47" s="622"/>
      <c r="CR47" s="623" t="s">
        <v>351</v>
      </c>
      <c r="CS47" s="644"/>
      <c r="CT47" s="644"/>
      <c r="CU47" s="644"/>
      <c r="CV47" s="644"/>
      <c r="CW47" s="644"/>
      <c r="CX47" s="644"/>
      <c r="CY47" s="645"/>
      <c r="CZ47" s="628" t="s">
        <v>130</v>
      </c>
      <c r="DA47" s="656"/>
      <c r="DB47" s="656"/>
      <c r="DC47" s="658"/>
      <c r="DD47" s="632" t="s">
        <v>351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364</v>
      </c>
      <c r="CG48" s="621"/>
      <c r="CH48" s="621"/>
      <c r="CI48" s="621"/>
      <c r="CJ48" s="621"/>
      <c r="CK48" s="621"/>
      <c r="CL48" s="621"/>
      <c r="CM48" s="621"/>
      <c r="CN48" s="621"/>
      <c r="CO48" s="621"/>
      <c r="CP48" s="621"/>
      <c r="CQ48" s="622"/>
      <c r="CR48" s="623" t="s">
        <v>351</v>
      </c>
      <c r="CS48" s="624"/>
      <c r="CT48" s="624"/>
      <c r="CU48" s="624"/>
      <c r="CV48" s="624"/>
      <c r="CW48" s="624"/>
      <c r="CX48" s="624"/>
      <c r="CY48" s="625"/>
      <c r="CZ48" s="628" t="s">
        <v>351</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365</v>
      </c>
      <c r="CE49" s="647"/>
      <c r="CF49" s="647"/>
      <c r="CG49" s="647"/>
      <c r="CH49" s="647"/>
      <c r="CI49" s="647"/>
      <c r="CJ49" s="647"/>
      <c r="CK49" s="647"/>
      <c r="CL49" s="647"/>
      <c r="CM49" s="647"/>
      <c r="CN49" s="647"/>
      <c r="CO49" s="647"/>
      <c r="CP49" s="647"/>
      <c r="CQ49" s="648"/>
      <c r="CR49" s="695">
        <v>6504827</v>
      </c>
      <c r="CS49" s="682"/>
      <c r="CT49" s="682"/>
      <c r="CU49" s="682"/>
      <c r="CV49" s="682"/>
      <c r="CW49" s="682"/>
      <c r="CX49" s="682"/>
      <c r="CY49" s="711"/>
      <c r="CZ49" s="703">
        <v>100</v>
      </c>
      <c r="DA49" s="712"/>
      <c r="DB49" s="712"/>
      <c r="DC49" s="713"/>
      <c r="DD49" s="714">
        <v>4703375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UknMMJRMWz5u0mQpfMfR6vFdRYQHnsWoXvcjvnGdA/tmyxqGyIASeJWrAUM8JciPDcVs0wluv2h+RM6/2zRWg==" saltValue="pioi3pjGWsnxcCRbhNs2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388</v>
      </c>
      <c r="C7" s="750"/>
      <c r="D7" s="750"/>
      <c r="E7" s="750"/>
      <c r="F7" s="750"/>
      <c r="G7" s="750"/>
      <c r="H7" s="750"/>
      <c r="I7" s="750"/>
      <c r="J7" s="750"/>
      <c r="K7" s="750"/>
      <c r="L7" s="750"/>
      <c r="M7" s="750"/>
      <c r="N7" s="750"/>
      <c r="O7" s="750"/>
      <c r="P7" s="751"/>
      <c r="Q7" s="752">
        <v>6799</v>
      </c>
      <c r="R7" s="753"/>
      <c r="S7" s="753"/>
      <c r="T7" s="753"/>
      <c r="U7" s="753"/>
      <c r="V7" s="753">
        <v>6509</v>
      </c>
      <c r="W7" s="753"/>
      <c r="X7" s="753"/>
      <c r="Y7" s="753"/>
      <c r="Z7" s="753"/>
      <c r="AA7" s="753">
        <v>290</v>
      </c>
      <c r="AB7" s="753"/>
      <c r="AC7" s="753"/>
      <c r="AD7" s="753"/>
      <c r="AE7" s="754"/>
      <c r="AF7" s="755">
        <v>275</v>
      </c>
      <c r="AG7" s="756"/>
      <c r="AH7" s="756"/>
      <c r="AI7" s="756"/>
      <c r="AJ7" s="757"/>
      <c r="AK7" s="758" t="s">
        <v>581</v>
      </c>
      <c r="AL7" s="759"/>
      <c r="AM7" s="759"/>
      <c r="AN7" s="759"/>
      <c r="AO7" s="759"/>
      <c r="AP7" s="759">
        <v>5701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588</v>
      </c>
      <c r="BS7" s="746" t="s">
        <v>589</v>
      </c>
      <c r="BT7" s="747"/>
      <c r="BU7" s="747"/>
      <c r="BV7" s="747"/>
      <c r="BW7" s="747"/>
      <c r="BX7" s="747"/>
      <c r="BY7" s="747"/>
      <c r="BZ7" s="747"/>
      <c r="CA7" s="747"/>
      <c r="CB7" s="747"/>
      <c r="CC7" s="747"/>
      <c r="CD7" s="747"/>
      <c r="CE7" s="747"/>
      <c r="CF7" s="747"/>
      <c r="CG7" s="762"/>
      <c r="CH7" s="743">
        <v>0</v>
      </c>
      <c r="CI7" s="744"/>
      <c r="CJ7" s="744"/>
      <c r="CK7" s="744"/>
      <c r="CL7" s="745"/>
      <c r="CM7" s="743">
        <v>41</v>
      </c>
      <c r="CN7" s="744"/>
      <c r="CO7" s="744"/>
      <c r="CP7" s="744"/>
      <c r="CQ7" s="745"/>
      <c r="CR7" s="743">
        <v>10</v>
      </c>
      <c r="CS7" s="744"/>
      <c r="CT7" s="744"/>
      <c r="CU7" s="744"/>
      <c r="CV7" s="745"/>
      <c r="CW7" s="743" t="s">
        <v>581</v>
      </c>
      <c r="CX7" s="744"/>
      <c r="CY7" s="744"/>
      <c r="CZ7" s="744"/>
      <c r="DA7" s="745"/>
      <c r="DB7" s="743">
        <v>109</v>
      </c>
      <c r="DC7" s="744"/>
      <c r="DD7" s="744"/>
      <c r="DE7" s="744"/>
      <c r="DF7" s="745"/>
      <c r="DG7" s="743" t="s">
        <v>581</v>
      </c>
      <c r="DH7" s="744"/>
      <c r="DI7" s="744"/>
      <c r="DJ7" s="744"/>
      <c r="DK7" s="745"/>
      <c r="DL7" s="743" t="s">
        <v>581</v>
      </c>
      <c r="DM7" s="744"/>
      <c r="DN7" s="744"/>
      <c r="DO7" s="744"/>
      <c r="DP7" s="745"/>
      <c r="DQ7" s="743" t="s">
        <v>581</v>
      </c>
      <c r="DR7" s="744"/>
      <c r="DS7" s="744"/>
      <c r="DT7" s="744"/>
      <c r="DU7" s="745"/>
      <c r="DV7" s="746"/>
      <c r="DW7" s="747"/>
      <c r="DX7" s="747"/>
      <c r="DY7" s="747"/>
      <c r="DZ7" s="748"/>
      <c r="EA7" s="234"/>
    </row>
    <row r="8" spans="1:131" s="235" customFormat="1" ht="26.25" customHeight="1" x14ac:dyDescent="0.2">
      <c r="A8" s="238">
        <v>2</v>
      </c>
      <c r="B8" s="780" t="s">
        <v>389</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t="s">
        <v>581</v>
      </c>
      <c r="AB8" s="784"/>
      <c r="AC8" s="784"/>
      <c r="AD8" s="784"/>
      <c r="AE8" s="785"/>
      <c r="AF8" s="786" t="s">
        <v>390</v>
      </c>
      <c r="AG8" s="787"/>
      <c r="AH8" s="787"/>
      <c r="AI8" s="787"/>
      <c r="AJ8" s="788"/>
      <c r="AK8" s="769" t="s">
        <v>581</v>
      </c>
      <c r="AL8" s="770"/>
      <c r="AM8" s="770"/>
      <c r="AN8" s="770"/>
      <c r="AO8" s="770"/>
      <c r="AP8" s="770" t="s">
        <v>581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392</v>
      </c>
      <c r="B23" s="789" t="s">
        <v>393</v>
      </c>
      <c r="C23" s="790"/>
      <c r="D23" s="790"/>
      <c r="E23" s="790"/>
      <c r="F23" s="790"/>
      <c r="G23" s="790"/>
      <c r="H23" s="790"/>
      <c r="I23" s="790"/>
      <c r="J23" s="790"/>
      <c r="K23" s="790"/>
      <c r="L23" s="790"/>
      <c r="M23" s="790"/>
      <c r="N23" s="790"/>
      <c r="O23" s="790"/>
      <c r="P23" s="791"/>
      <c r="Q23" s="792">
        <v>6799</v>
      </c>
      <c r="R23" s="793"/>
      <c r="S23" s="793"/>
      <c r="T23" s="793"/>
      <c r="U23" s="793"/>
      <c r="V23" s="793">
        <v>6509</v>
      </c>
      <c r="W23" s="793"/>
      <c r="X23" s="793"/>
      <c r="Y23" s="793"/>
      <c r="Z23" s="793"/>
      <c r="AA23" s="793">
        <v>290</v>
      </c>
      <c r="AB23" s="793"/>
      <c r="AC23" s="793"/>
      <c r="AD23" s="793"/>
      <c r="AE23" s="794"/>
      <c r="AF23" s="795">
        <v>275</v>
      </c>
      <c r="AG23" s="793"/>
      <c r="AH23" s="793"/>
      <c r="AI23" s="793"/>
      <c r="AJ23" s="796"/>
      <c r="AK23" s="797"/>
      <c r="AL23" s="798"/>
      <c r="AM23" s="798"/>
      <c r="AN23" s="798"/>
      <c r="AO23" s="798"/>
      <c r="AP23" s="793">
        <v>5701</v>
      </c>
      <c r="AQ23" s="793"/>
      <c r="AR23" s="793"/>
      <c r="AS23" s="793"/>
      <c r="AT23" s="793"/>
      <c r="AU23" s="809"/>
      <c r="AV23" s="809"/>
      <c r="AW23" s="809"/>
      <c r="AX23" s="809"/>
      <c r="AY23" s="810"/>
      <c r="AZ23" s="811" t="s">
        <v>394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371</v>
      </c>
      <c r="B26" s="728"/>
      <c r="C26" s="728"/>
      <c r="D26" s="728"/>
      <c r="E26" s="728"/>
      <c r="F26" s="728"/>
      <c r="G26" s="728"/>
      <c r="H26" s="728"/>
      <c r="I26" s="728"/>
      <c r="J26" s="728"/>
      <c r="K26" s="728"/>
      <c r="L26" s="728"/>
      <c r="M26" s="728"/>
      <c r="N26" s="728"/>
      <c r="O26" s="728"/>
      <c r="P26" s="729"/>
      <c r="Q26" s="733" t="s">
        <v>397</v>
      </c>
      <c r="R26" s="734"/>
      <c r="S26" s="734"/>
      <c r="T26" s="734"/>
      <c r="U26" s="735"/>
      <c r="V26" s="733" t="s">
        <v>398</v>
      </c>
      <c r="W26" s="734"/>
      <c r="X26" s="734"/>
      <c r="Y26" s="734"/>
      <c r="Z26" s="735"/>
      <c r="AA26" s="733" t="s">
        <v>399</v>
      </c>
      <c r="AB26" s="734"/>
      <c r="AC26" s="734"/>
      <c r="AD26" s="734"/>
      <c r="AE26" s="734"/>
      <c r="AF26" s="814" t="s">
        <v>400</v>
      </c>
      <c r="AG26" s="815"/>
      <c r="AH26" s="815"/>
      <c r="AI26" s="815"/>
      <c r="AJ26" s="816"/>
      <c r="AK26" s="734" t="s">
        <v>401</v>
      </c>
      <c r="AL26" s="734"/>
      <c r="AM26" s="734"/>
      <c r="AN26" s="734"/>
      <c r="AO26" s="735"/>
      <c r="AP26" s="733" t="s">
        <v>402</v>
      </c>
      <c r="AQ26" s="734"/>
      <c r="AR26" s="734"/>
      <c r="AS26" s="734"/>
      <c r="AT26" s="735"/>
      <c r="AU26" s="733" t="s">
        <v>403</v>
      </c>
      <c r="AV26" s="734"/>
      <c r="AW26" s="734"/>
      <c r="AX26" s="734"/>
      <c r="AY26" s="735"/>
      <c r="AZ26" s="733" t="s">
        <v>404</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405</v>
      </c>
      <c r="C28" s="750"/>
      <c r="D28" s="750"/>
      <c r="E28" s="750"/>
      <c r="F28" s="750"/>
      <c r="G28" s="750"/>
      <c r="H28" s="750"/>
      <c r="I28" s="750"/>
      <c r="J28" s="750"/>
      <c r="K28" s="750"/>
      <c r="L28" s="750"/>
      <c r="M28" s="750"/>
      <c r="N28" s="750"/>
      <c r="O28" s="750"/>
      <c r="P28" s="751"/>
      <c r="Q28" s="822">
        <v>1844</v>
      </c>
      <c r="R28" s="823"/>
      <c r="S28" s="823"/>
      <c r="T28" s="823"/>
      <c r="U28" s="823"/>
      <c r="V28" s="823">
        <v>1843</v>
      </c>
      <c r="W28" s="823"/>
      <c r="X28" s="823"/>
      <c r="Y28" s="823"/>
      <c r="Z28" s="823"/>
      <c r="AA28" s="823">
        <v>1</v>
      </c>
      <c r="AB28" s="823"/>
      <c r="AC28" s="823"/>
      <c r="AD28" s="823"/>
      <c r="AE28" s="824"/>
      <c r="AF28" s="825">
        <v>1</v>
      </c>
      <c r="AG28" s="823"/>
      <c r="AH28" s="823"/>
      <c r="AI28" s="823"/>
      <c r="AJ28" s="826"/>
      <c r="AK28" s="827">
        <v>166</v>
      </c>
      <c r="AL28" s="828"/>
      <c r="AM28" s="828"/>
      <c r="AN28" s="828"/>
      <c r="AO28" s="828"/>
      <c r="AP28" s="828" t="s">
        <v>581</v>
      </c>
      <c r="AQ28" s="828"/>
      <c r="AR28" s="828"/>
      <c r="AS28" s="828"/>
      <c r="AT28" s="828"/>
      <c r="AU28" s="828" t="s">
        <v>581</v>
      </c>
      <c r="AV28" s="828"/>
      <c r="AW28" s="828"/>
      <c r="AX28" s="828"/>
      <c r="AY28" s="828"/>
      <c r="AZ28" s="829" t="s">
        <v>581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406</v>
      </c>
      <c r="C29" s="781"/>
      <c r="D29" s="781"/>
      <c r="E29" s="781"/>
      <c r="F29" s="781"/>
      <c r="G29" s="781"/>
      <c r="H29" s="781"/>
      <c r="I29" s="781"/>
      <c r="J29" s="781"/>
      <c r="K29" s="781"/>
      <c r="L29" s="781"/>
      <c r="M29" s="781"/>
      <c r="N29" s="781"/>
      <c r="O29" s="781"/>
      <c r="P29" s="782"/>
      <c r="Q29" s="783">
        <v>1744</v>
      </c>
      <c r="R29" s="784"/>
      <c r="S29" s="784"/>
      <c r="T29" s="784"/>
      <c r="U29" s="784"/>
      <c r="V29" s="784">
        <v>1623</v>
      </c>
      <c r="W29" s="784"/>
      <c r="X29" s="784"/>
      <c r="Y29" s="784"/>
      <c r="Z29" s="784"/>
      <c r="AA29" s="784">
        <v>121</v>
      </c>
      <c r="AB29" s="784"/>
      <c r="AC29" s="784"/>
      <c r="AD29" s="784"/>
      <c r="AE29" s="785"/>
      <c r="AF29" s="786">
        <v>121</v>
      </c>
      <c r="AG29" s="787"/>
      <c r="AH29" s="787"/>
      <c r="AI29" s="787"/>
      <c r="AJ29" s="788"/>
      <c r="AK29" s="834">
        <v>243</v>
      </c>
      <c r="AL29" s="830"/>
      <c r="AM29" s="830"/>
      <c r="AN29" s="830"/>
      <c r="AO29" s="830"/>
      <c r="AP29" s="830" t="s">
        <v>581</v>
      </c>
      <c r="AQ29" s="830"/>
      <c r="AR29" s="830"/>
      <c r="AS29" s="830"/>
      <c r="AT29" s="830"/>
      <c r="AU29" s="830" t="s">
        <v>581</v>
      </c>
      <c r="AV29" s="830"/>
      <c r="AW29" s="830"/>
      <c r="AX29" s="830"/>
      <c r="AY29" s="830"/>
      <c r="AZ29" s="831" t="s">
        <v>581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407</v>
      </c>
      <c r="C30" s="781"/>
      <c r="D30" s="781"/>
      <c r="E30" s="781"/>
      <c r="F30" s="781"/>
      <c r="G30" s="781"/>
      <c r="H30" s="781"/>
      <c r="I30" s="781"/>
      <c r="J30" s="781"/>
      <c r="K30" s="781"/>
      <c r="L30" s="781"/>
      <c r="M30" s="781"/>
      <c r="N30" s="781"/>
      <c r="O30" s="781"/>
      <c r="P30" s="782"/>
      <c r="Q30" s="783">
        <v>325</v>
      </c>
      <c r="R30" s="784"/>
      <c r="S30" s="784"/>
      <c r="T30" s="784"/>
      <c r="U30" s="784"/>
      <c r="V30" s="784">
        <v>320</v>
      </c>
      <c r="W30" s="784"/>
      <c r="X30" s="784"/>
      <c r="Y30" s="784"/>
      <c r="Z30" s="784"/>
      <c r="AA30" s="784">
        <v>5</v>
      </c>
      <c r="AB30" s="784"/>
      <c r="AC30" s="784"/>
      <c r="AD30" s="784"/>
      <c r="AE30" s="785"/>
      <c r="AF30" s="786">
        <v>5</v>
      </c>
      <c r="AG30" s="787"/>
      <c r="AH30" s="787"/>
      <c r="AI30" s="787"/>
      <c r="AJ30" s="788"/>
      <c r="AK30" s="834">
        <v>55</v>
      </c>
      <c r="AL30" s="830"/>
      <c r="AM30" s="830"/>
      <c r="AN30" s="830"/>
      <c r="AO30" s="830"/>
      <c r="AP30" s="830" t="s">
        <v>581</v>
      </c>
      <c r="AQ30" s="830"/>
      <c r="AR30" s="830"/>
      <c r="AS30" s="830"/>
      <c r="AT30" s="830"/>
      <c r="AU30" s="830" t="s">
        <v>581</v>
      </c>
      <c r="AV30" s="830"/>
      <c r="AW30" s="830"/>
      <c r="AX30" s="830"/>
      <c r="AY30" s="830"/>
      <c r="AZ30" s="831" t="s">
        <v>581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408</v>
      </c>
      <c r="C31" s="781"/>
      <c r="D31" s="781"/>
      <c r="E31" s="781"/>
      <c r="F31" s="781"/>
      <c r="G31" s="781"/>
      <c r="H31" s="781"/>
      <c r="I31" s="781"/>
      <c r="J31" s="781"/>
      <c r="K31" s="781"/>
      <c r="L31" s="781"/>
      <c r="M31" s="781"/>
      <c r="N31" s="781"/>
      <c r="O31" s="781"/>
      <c r="P31" s="782"/>
      <c r="Q31" s="783">
        <v>401</v>
      </c>
      <c r="R31" s="784"/>
      <c r="S31" s="784"/>
      <c r="T31" s="784"/>
      <c r="U31" s="784"/>
      <c r="V31" s="784">
        <v>401</v>
      </c>
      <c r="W31" s="784"/>
      <c r="X31" s="784"/>
      <c r="Y31" s="784"/>
      <c r="Z31" s="784"/>
      <c r="AA31" s="784">
        <v>0</v>
      </c>
      <c r="AB31" s="784"/>
      <c r="AC31" s="784"/>
      <c r="AD31" s="784"/>
      <c r="AE31" s="785"/>
      <c r="AF31" s="786">
        <v>9</v>
      </c>
      <c r="AG31" s="787"/>
      <c r="AH31" s="787"/>
      <c r="AI31" s="787"/>
      <c r="AJ31" s="788"/>
      <c r="AK31" s="834">
        <v>111</v>
      </c>
      <c r="AL31" s="830"/>
      <c r="AM31" s="830"/>
      <c r="AN31" s="830"/>
      <c r="AO31" s="830"/>
      <c r="AP31" s="830">
        <v>2916</v>
      </c>
      <c r="AQ31" s="830"/>
      <c r="AR31" s="830"/>
      <c r="AS31" s="830"/>
      <c r="AT31" s="830"/>
      <c r="AU31" s="830">
        <v>1467</v>
      </c>
      <c r="AV31" s="830"/>
      <c r="AW31" s="830"/>
      <c r="AX31" s="830"/>
      <c r="AY31" s="830"/>
      <c r="AZ31" s="831" t="s">
        <v>581</v>
      </c>
      <c r="BA31" s="831"/>
      <c r="BB31" s="831"/>
      <c r="BC31" s="831"/>
      <c r="BD31" s="831"/>
      <c r="BE31" s="832" t="s">
        <v>409</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392</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136</v>
      </c>
      <c r="AG63" s="844"/>
      <c r="AH63" s="844"/>
      <c r="AI63" s="844"/>
      <c r="AJ63" s="845"/>
      <c r="AK63" s="846"/>
      <c r="AL63" s="841"/>
      <c r="AM63" s="841"/>
      <c r="AN63" s="841"/>
      <c r="AO63" s="841"/>
      <c r="AP63" s="844">
        <v>2916</v>
      </c>
      <c r="AQ63" s="844"/>
      <c r="AR63" s="844"/>
      <c r="AS63" s="844"/>
      <c r="AT63" s="844"/>
      <c r="AU63" s="844">
        <v>1467</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413</v>
      </c>
      <c r="B66" s="728"/>
      <c r="C66" s="728"/>
      <c r="D66" s="728"/>
      <c r="E66" s="728"/>
      <c r="F66" s="728"/>
      <c r="G66" s="728"/>
      <c r="H66" s="728"/>
      <c r="I66" s="728"/>
      <c r="J66" s="728"/>
      <c r="K66" s="728"/>
      <c r="L66" s="728"/>
      <c r="M66" s="728"/>
      <c r="N66" s="728"/>
      <c r="O66" s="728"/>
      <c r="P66" s="729"/>
      <c r="Q66" s="733" t="s">
        <v>414</v>
      </c>
      <c r="R66" s="734"/>
      <c r="S66" s="734"/>
      <c r="T66" s="734"/>
      <c r="U66" s="735"/>
      <c r="V66" s="733" t="s">
        <v>415</v>
      </c>
      <c r="W66" s="734"/>
      <c r="X66" s="734"/>
      <c r="Y66" s="734"/>
      <c r="Z66" s="735"/>
      <c r="AA66" s="733" t="s">
        <v>416</v>
      </c>
      <c r="AB66" s="734"/>
      <c r="AC66" s="734"/>
      <c r="AD66" s="734"/>
      <c r="AE66" s="735"/>
      <c r="AF66" s="854" t="s">
        <v>417</v>
      </c>
      <c r="AG66" s="815"/>
      <c r="AH66" s="815"/>
      <c r="AI66" s="815"/>
      <c r="AJ66" s="855"/>
      <c r="AK66" s="733" t="s">
        <v>418</v>
      </c>
      <c r="AL66" s="728"/>
      <c r="AM66" s="728"/>
      <c r="AN66" s="728"/>
      <c r="AO66" s="729"/>
      <c r="AP66" s="733" t="s">
        <v>419</v>
      </c>
      <c r="AQ66" s="734"/>
      <c r="AR66" s="734"/>
      <c r="AS66" s="734"/>
      <c r="AT66" s="735"/>
      <c r="AU66" s="733" t="s">
        <v>420</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582</v>
      </c>
      <c r="C68" s="870"/>
      <c r="D68" s="870"/>
      <c r="E68" s="870"/>
      <c r="F68" s="870"/>
      <c r="G68" s="870"/>
      <c r="H68" s="870"/>
      <c r="I68" s="870"/>
      <c r="J68" s="870"/>
      <c r="K68" s="870"/>
      <c r="L68" s="870"/>
      <c r="M68" s="870"/>
      <c r="N68" s="870"/>
      <c r="O68" s="870"/>
      <c r="P68" s="871"/>
      <c r="Q68" s="872">
        <v>2220</v>
      </c>
      <c r="R68" s="866"/>
      <c r="S68" s="866"/>
      <c r="T68" s="866"/>
      <c r="U68" s="866"/>
      <c r="V68" s="866">
        <v>2122</v>
      </c>
      <c r="W68" s="866"/>
      <c r="X68" s="866"/>
      <c r="Y68" s="866"/>
      <c r="Z68" s="866"/>
      <c r="AA68" s="866">
        <v>98</v>
      </c>
      <c r="AB68" s="866"/>
      <c r="AC68" s="866"/>
      <c r="AD68" s="866"/>
      <c r="AE68" s="866"/>
      <c r="AF68" s="866">
        <v>98</v>
      </c>
      <c r="AG68" s="866"/>
      <c r="AH68" s="866"/>
      <c r="AI68" s="866"/>
      <c r="AJ68" s="866"/>
      <c r="AK68" s="866">
        <v>72</v>
      </c>
      <c r="AL68" s="866"/>
      <c r="AM68" s="866"/>
      <c r="AN68" s="866"/>
      <c r="AO68" s="866"/>
      <c r="AP68" s="866">
        <v>2094</v>
      </c>
      <c r="AQ68" s="866"/>
      <c r="AR68" s="866"/>
      <c r="AS68" s="866"/>
      <c r="AT68" s="866"/>
      <c r="AU68" s="866">
        <v>145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583</v>
      </c>
      <c r="C69" s="874"/>
      <c r="D69" s="874"/>
      <c r="E69" s="874"/>
      <c r="F69" s="874"/>
      <c r="G69" s="874"/>
      <c r="H69" s="874"/>
      <c r="I69" s="874"/>
      <c r="J69" s="874"/>
      <c r="K69" s="874"/>
      <c r="L69" s="874"/>
      <c r="M69" s="874"/>
      <c r="N69" s="874"/>
      <c r="O69" s="874"/>
      <c r="P69" s="875"/>
      <c r="Q69" s="876">
        <v>194</v>
      </c>
      <c r="R69" s="830"/>
      <c r="S69" s="830"/>
      <c r="T69" s="830"/>
      <c r="U69" s="830"/>
      <c r="V69" s="830">
        <v>178</v>
      </c>
      <c r="W69" s="830"/>
      <c r="X69" s="830"/>
      <c r="Y69" s="830"/>
      <c r="Z69" s="830"/>
      <c r="AA69" s="830">
        <v>16</v>
      </c>
      <c r="AB69" s="830"/>
      <c r="AC69" s="830"/>
      <c r="AD69" s="830"/>
      <c r="AE69" s="830"/>
      <c r="AF69" s="830">
        <v>16</v>
      </c>
      <c r="AG69" s="830"/>
      <c r="AH69" s="830"/>
      <c r="AI69" s="830"/>
      <c r="AJ69" s="830"/>
      <c r="AK69" s="830">
        <v>0</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584</v>
      </c>
      <c r="C70" s="874"/>
      <c r="D70" s="874"/>
      <c r="E70" s="874"/>
      <c r="F70" s="874"/>
      <c r="G70" s="874"/>
      <c r="H70" s="874"/>
      <c r="I70" s="874"/>
      <c r="J70" s="874"/>
      <c r="K70" s="874"/>
      <c r="L70" s="874"/>
      <c r="M70" s="874"/>
      <c r="N70" s="874"/>
      <c r="O70" s="874"/>
      <c r="P70" s="875"/>
      <c r="Q70" s="876">
        <v>1305178</v>
      </c>
      <c r="R70" s="830"/>
      <c r="S70" s="830"/>
      <c r="T70" s="830"/>
      <c r="U70" s="830"/>
      <c r="V70" s="830">
        <v>1290844</v>
      </c>
      <c r="W70" s="830"/>
      <c r="X70" s="830"/>
      <c r="Y70" s="830"/>
      <c r="Z70" s="830"/>
      <c r="AA70" s="830">
        <v>14334</v>
      </c>
      <c r="AB70" s="830"/>
      <c r="AC70" s="830"/>
      <c r="AD70" s="830"/>
      <c r="AE70" s="830"/>
      <c r="AF70" s="830">
        <v>14334</v>
      </c>
      <c r="AG70" s="830"/>
      <c r="AH70" s="830"/>
      <c r="AI70" s="830"/>
      <c r="AJ70" s="830"/>
      <c r="AK70" s="830">
        <v>9500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585</v>
      </c>
      <c r="C71" s="874"/>
      <c r="D71" s="874"/>
      <c r="E71" s="874"/>
      <c r="F71" s="874"/>
      <c r="G71" s="874"/>
      <c r="H71" s="874"/>
      <c r="I71" s="874"/>
      <c r="J71" s="874"/>
      <c r="K71" s="874"/>
      <c r="L71" s="874"/>
      <c r="M71" s="874"/>
      <c r="N71" s="874"/>
      <c r="O71" s="874"/>
      <c r="P71" s="875"/>
      <c r="Q71" s="876">
        <v>39180</v>
      </c>
      <c r="R71" s="830"/>
      <c r="S71" s="830"/>
      <c r="T71" s="830"/>
      <c r="U71" s="830"/>
      <c r="V71" s="830">
        <v>36872</v>
      </c>
      <c r="W71" s="830"/>
      <c r="X71" s="830"/>
      <c r="Y71" s="830"/>
      <c r="Z71" s="830"/>
      <c r="AA71" s="830">
        <v>2308</v>
      </c>
      <c r="AB71" s="830"/>
      <c r="AC71" s="830"/>
      <c r="AD71" s="830"/>
      <c r="AE71" s="830"/>
      <c r="AF71" s="830">
        <v>23683</v>
      </c>
      <c r="AG71" s="830"/>
      <c r="AH71" s="830"/>
      <c r="AI71" s="830"/>
      <c r="AJ71" s="830"/>
      <c r="AK71" s="830">
        <v>0</v>
      </c>
      <c r="AL71" s="830"/>
      <c r="AM71" s="830"/>
      <c r="AN71" s="830"/>
      <c r="AO71" s="830"/>
      <c r="AP71" s="830">
        <v>98164</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587</v>
      </c>
      <c r="C72" s="874"/>
      <c r="D72" s="874"/>
      <c r="E72" s="874"/>
      <c r="F72" s="874"/>
      <c r="G72" s="874"/>
      <c r="H72" s="874"/>
      <c r="I72" s="874"/>
      <c r="J72" s="874"/>
      <c r="K72" s="874"/>
      <c r="L72" s="874"/>
      <c r="M72" s="874"/>
      <c r="N72" s="874"/>
      <c r="O72" s="874"/>
      <c r="P72" s="875"/>
      <c r="Q72" s="876">
        <v>413</v>
      </c>
      <c r="R72" s="830"/>
      <c r="S72" s="830"/>
      <c r="T72" s="830"/>
      <c r="U72" s="830"/>
      <c r="V72" s="830">
        <v>386</v>
      </c>
      <c r="W72" s="830"/>
      <c r="X72" s="830"/>
      <c r="Y72" s="830"/>
      <c r="Z72" s="830"/>
      <c r="AA72" s="830">
        <v>28</v>
      </c>
      <c r="AB72" s="830"/>
      <c r="AC72" s="830"/>
      <c r="AD72" s="830"/>
      <c r="AE72" s="830"/>
      <c r="AF72" s="830">
        <v>953</v>
      </c>
      <c r="AG72" s="830"/>
      <c r="AH72" s="830"/>
      <c r="AI72" s="830"/>
      <c r="AJ72" s="830"/>
      <c r="AK72" s="830">
        <v>77</v>
      </c>
      <c r="AL72" s="830"/>
      <c r="AM72" s="830"/>
      <c r="AN72" s="830"/>
      <c r="AO72" s="830"/>
      <c r="AP72" s="830">
        <v>346</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586</v>
      </c>
      <c r="C73" s="874"/>
      <c r="D73" s="874"/>
      <c r="E73" s="874"/>
      <c r="F73" s="874"/>
      <c r="G73" s="874"/>
      <c r="H73" s="874"/>
      <c r="I73" s="874"/>
      <c r="J73" s="874"/>
      <c r="K73" s="874"/>
      <c r="L73" s="874"/>
      <c r="M73" s="874"/>
      <c r="N73" s="874"/>
      <c r="O73" s="874"/>
      <c r="P73" s="875"/>
      <c r="Q73" s="876">
        <v>6632</v>
      </c>
      <c r="R73" s="830"/>
      <c r="S73" s="830"/>
      <c r="T73" s="830"/>
      <c r="U73" s="830"/>
      <c r="V73" s="830">
        <v>5979</v>
      </c>
      <c r="W73" s="830"/>
      <c r="X73" s="830"/>
      <c r="Y73" s="830"/>
      <c r="Z73" s="830"/>
      <c r="AA73" s="830">
        <v>653</v>
      </c>
      <c r="AB73" s="830"/>
      <c r="AC73" s="830"/>
      <c r="AD73" s="830"/>
      <c r="AE73" s="830"/>
      <c r="AF73" s="830">
        <v>19383</v>
      </c>
      <c r="AG73" s="830"/>
      <c r="AH73" s="830"/>
      <c r="AI73" s="830"/>
      <c r="AJ73" s="830"/>
      <c r="AK73" s="830">
        <v>0</v>
      </c>
      <c r="AL73" s="830"/>
      <c r="AM73" s="830"/>
      <c r="AN73" s="830"/>
      <c r="AO73" s="830"/>
      <c r="AP73" s="830">
        <v>20120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392</v>
      </c>
      <c r="B88" s="789" t="s">
        <v>421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58467</v>
      </c>
      <c r="AG88" s="844"/>
      <c r="AH88" s="844"/>
      <c r="AI88" s="844"/>
      <c r="AJ88" s="844"/>
      <c r="AK88" s="841"/>
      <c r="AL88" s="841"/>
      <c r="AM88" s="841"/>
      <c r="AN88" s="841"/>
      <c r="AO88" s="841"/>
      <c r="AP88" s="844">
        <v>120724</v>
      </c>
      <c r="AQ88" s="844"/>
      <c r="AR88" s="844"/>
      <c r="AS88" s="844"/>
      <c r="AT88" s="844"/>
      <c r="AU88" s="844">
        <v>145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422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t="s">
        <v>581</v>
      </c>
      <c r="CX102" s="852"/>
      <c r="CY102" s="852"/>
      <c r="CZ102" s="852"/>
      <c r="DA102" s="891"/>
      <c r="DB102" s="890">
        <v>109</v>
      </c>
      <c r="DC102" s="852"/>
      <c r="DD102" s="852"/>
      <c r="DE102" s="852"/>
      <c r="DF102" s="891"/>
      <c r="DG102" s="890" t="s">
        <v>581</v>
      </c>
      <c r="DH102" s="852"/>
      <c r="DI102" s="852"/>
      <c r="DJ102" s="852"/>
      <c r="DK102" s="891"/>
      <c r="DL102" s="890" t="s">
        <v>581</v>
      </c>
      <c r="DM102" s="852"/>
      <c r="DN102" s="852"/>
      <c r="DO102" s="852"/>
      <c r="DP102" s="891"/>
      <c r="DQ102" s="890" t="s">
        <v>581</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430</v>
      </c>
      <c r="AB109" s="893"/>
      <c r="AC109" s="893"/>
      <c r="AD109" s="893"/>
      <c r="AE109" s="894"/>
      <c r="AF109" s="892" t="s">
        <v>431</v>
      </c>
      <c r="AG109" s="893"/>
      <c r="AH109" s="893"/>
      <c r="AI109" s="893"/>
      <c r="AJ109" s="894"/>
      <c r="AK109" s="892" t="s">
        <v>307</v>
      </c>
      <c r="AL109" s="893"/>
      <c r="AM109" s="893"/>
      <c r="AN109" s="893"/>
      <c r="AO109" s="894"/>
      <c r="AP109" s="892" t="s">
        <v>432</v>
      </c>
      <c r="AQ109" s="893"/>
      <c r="AR109" s="893"/>
      <c r="AS109" s="893"/>
      <c r="AT109" s="895"/>
      <c r="AU109" s="912" t="s">
        <v>429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430</v>
      </c>
      <c r="BR109" s="893"/>
      <c r="BS109" s="893"/>
      <c r="BT109" s="893"/>
      <c r="BU109" s="894"/>
      <c r="BV109" s="892" t="s">
        <v>431</v>
      </c>
      <c r="BW109" s="893"/>
      <c r="BX109" s="893"/>
      <c r="BY109" s="893"/>
      <c r="BZ109" s="894"/>
      <c r="CA109" s="892" t="s">
        <v>307</v>
      </c>
      <c r="CB109" s="893"/>
      <c r="CC109" s="893"/>
      <c r="CD109" s="893"/>
      <c r="CE109" s="894"/>
      <c r="CF109" s="913" t="s">
        <v>432</v>
      </c>
      <c r="CG109" s="913"/>
      <c r="CH109" s="913"/>
      <c r="CI109" s="913"/>
      <c r="CJ109" s="913"/>
      <c r="CK109" s="892" t="s">
        <v>433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430</v>
      </c>
      <c r="DH109" s="893"/>
      <c r="DI109" s="893"/>
      <c r="DJ109" s="893"/>
      <c r="DK109" s="894"/>
      <c r="DL109" s="892" t="s">
        <v>431</v>
      </c>
      <c r="DM109" s="893"/>
      <c r="DN109" s="893"/>
      <c r="DO109" s="893"/>
      <c r="DP109" s="894"/>
      <c r="DQ109" s="892" t="s">
        <v>307</v>
      </c>
      <c r="DR109" s="893"/>
      <c r="DS109" s="893"/>
      <c r="DT109" s="893"/>
      <c r="DU109" s="894"/>
      <c r="DV109" s="892" t="s">
        <v>432</v>
      </c>
      <c r="DW109" s="893"/>
      <c r="DX109" s="893"/>
      <c r="DY109" s="893"/>
      <c r="DZ109" s="895"/>
    </row>
    <row r="110" spans="1:131" s="230" customFormat="1" ht="26.25" customHeight="1" x14ac:dyDescent="0.2">
      <c r="A110" s="896" t="s">
        <v>434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584330</v>
      </c>
      <c r="AB110" s="900"/>
      <c r="AC110" s="900"/>
      <c r="AD110" s="900"/>
      <c r="AE110" s="901"/>
      <c r="AF110" s="902">
        <v>576887</v>
      </c>
      <c r="AG110" s="900"/>
      <c r="AH110" s="900"/>
      <c r="AI110" s="900"/>
      <c r="AJ110" s="901"/>
      <c r="AK110" s="902">
        <v>583746</v>
      </c>
      <c r="AL110" s="900"/>
      <c r="AM110" s="900"/>
      <c r="AN110" s="900"/>
      <c r="AO110" s="901"/>
      <c r="AP110" s="903">
        <v>15.2</v>
      </c>
      <c r="AQ110" s="904"/>
      <c r="AR110" s="904"/>
      <c r="AS110" s="904"/>
      <c r="AT110" s="905"/>
      <c r="AU110" s="906" t="s">
        <v>75</v>
      </c>
      <c r="AV110" s="907"/>
      <c r="AW110" s="907"/>
      <c r="AX110" s="907"/>
      <c r="AY110" s="907"/>
      <c r="AZ110" s="929" t="s">
        <v>435</v>
      </c>
      <c r="BA110" s="897"/>
      <c r="BB110" s="897"/>
      <c r="BC110" s="897"/>
      <c r="BD110" s="897"/>
      <c r="BE110" s="897"/>
      <c r="BF110" s="897"/>
      <c r="BG110" s="897"/>
      <c r="BH110" s="897"/>
      <c r="BI110" s="897"/>
      <c r="BJ110" s="897"/>
      <c r="BK110" s="897"/>
      <c r="BL110" s="897"/>
      <c r="BM110" s="897"/>
      <c r="BN110" s="897"/>
      <c r="BO110" s="897"/>
      <c r="BP110" s="898"/>
      <c r="BQ110" s="930">
        <v>6303596</v>
      </c>
      <c r="BR110" s="931"/>
      <c r="BS110" s="931"/>
      <c r="BT110" s="931"/>
      <c r="BU110" s="931"/>
      <c r="BV110" s="931">
        <v>6137910</v>
      </c>
      <c r="BW110" s="931"/>
      <c r="BX110" s="931"/>
      <c r="BY110" s="931"/>
      <c r="BZ110" s="931"/>
      <c r="CA110" s="931">
        <v>5700845</v>
      </c>
      <c r="CB110" s="931"/>
      <c r="CC110" s="931"/>
      <c r="CD110" s="931"/>
      <c r="CE110" s="931"/>
      <c r="CF110" s="944">
        <v>148.69999999999999</v>
      </c>
      <c r="CG110" s="945"/>
      <c r="CH110" s="945"/>
      <c r="CI110" s="945"/>
      <c r="CJ110" s="945"/>
      <c r="CK110" s="946" t="s">
        <v>436</v>
      </c>
      <c r="CL110" s="947"/>
      <c r="CM110" s="929" t="s">
        <v>437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130</v>
      </c>
      <c r="DH110" s="931"/>
      <c r="DI110" s="931"/>
      <c r="DJ110" s="931"/>
      <c r="DK110" s="931"/>
      <c r="DL110" s="931" t="s">
        <v>130</v>
      </c>
      <c r="DM110" s="931"/>
      <c r="DN110" s="931"/>
      <c r="DO110" s="931"/>
      <c r="DP110" s="931"/>
      <c r="DQ110" s="931" t="s">
        <v>438</v>
      </c>
      <c r="DR110" s="931"/>
      <c r="DS110" s="931"/>
      <c r="DT110" s="931"/>
      <c r="DU110" s="931"/>
      <c r="DV110" s="932" t="s">
        <v>439</v>
      </c>
      <c r="DW110" s="932"/>
      <c r="DX110" s="932"/>
      <c r="DY110" s="932"/>
      <c r="DZ110" s="933"/>
    </row>
    <row r="111" spans="1:131" s="230" customFormat="1" ht="26.25" customHeight="1" x14ac:dyDescent="0.2">
      <c r="A111" s="934" t="s">
        <v>440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441</v>
      </c>
      <c r="AB111" s="938"/>
      <c r="AC111" s="938"/>
      <c r="AD111" s="938"/>
      <c r="AE111" s="939"/>
      <c r="AF111" s="940" t="s">
        <v>442</v>
      </c>
      <c r="AG111" s="938"/>
      <c r="AH111" s="938"/>
      <c r="AI111" s="938"/>
      <c r="AJ111" s="939"/>
      <c r="AK111" s="940" t="s">
        <v>443</v>
      </c>
      <c r="AL111" s="938"/>
      <c r="AM111" s="938"/>
      <c r="AN111" s="938"/>
      <c r="AO111" s="939"/>
      <c r="AP111" s="941" t="s">
        <v>130</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333972</v>
      </c>
      <c r="BR111" s="926"/>
      <c r="BS111" s="926"/>
      <c r="BT111" s="926"/>
      <c r="BU111" s="926"/>
      <c r="BV111" s="926">
        <v>302459</v>
      </c>
      <c r="BW111" s="926"/>
      <c r="BX111" s="926"/>
      <c r="BY111" s="926"/>
      <c r="BZ111" s="926"/>
      <c r="CA111" s="926">
        <v>275060</v>
      </c>
      <c r="CB111" s="926"/>
      <c r="CC111" s="926"/>
      <c r="CD111" s="926"/>
      <c r="CE111" s="926"/>
      <c r="CF111" s="920">
        <v>7.2</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438</v>
      </c>
      <c r="DH111" s="926"/>
      <c r="DI111" s="926"/>
      <c r="DJ111" s="926"/>
      <c r="DK111" s="926"/>
      <c r="DL111" s="926" t="s">
        <v>446</v>
      </c>
      <c r="DM111" s="926"/>
      <c r="DN111" s="926"/>
      <c r="DO111" s="926"/>
      <c r="DP111" s="926"/>
      <c r="DQ111" s="926" t="s">
        <v>442</v>
      </c>
      <c r="DR111" s="926"/>
      <c r="DS111" s="926"/>
      <c r="DT111" s="926"/>
      <c r="DU111" s="926"/>
      <c r="DV111" s="927" t="s">
        <v>446</v>
      </c>
      <c r="DW111" s="927"/>
      <c r="DX111" s="927"/>
      <c r="DY111" s="927"/>
      <c r="DZ111" s="928"/>
    </row>
    <row r="112" spans="1:131" s="230" customFormat="1" ht="26.25" customHeight="1" x14ac:dyDescent="0.2">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441</v>
      </c>
      <c r="AB112" s="959"/>
      <c r="AC112" s="959"/>
      <c r="AD112" s="959"/>
      <c r="AE112" s="960"/>
      <c r="AF112" s="961" t="s">
        <v>443</v>
      </c>
      <c r="AG112" s="959"/>
      <c r="AH112" s="959"/>
      <c r="AI112" s="959"/>
      <c r="AJ112" s="960"/>
      <c r="AK112" s="961" t="s">
        <v>446</v>
      </c>
      <c r="AL112" s="959"/>
      <c r="AM112" s="959"/>
      <c r="AN112" s="959"/>
      <c r="AO112" s="960"/>
      <c r="AP112" s="962" t="s">
        <v>446</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1746169</v>
      </c>
      <c r="BR112" s="926"/>
      <c r="BS112" s="926"/>
      <c r="BT112" s="926"/>
      <c r="BU112" s="926"/>
      <c r="BV112" s="926">
        <v>1286606</v>
      </c>
      <c r="BW112" s="926"/>
      <c r="BX112" s="926"/>
      <c r="BY112" s="926"/>
      <c r="BZ112" s="926"/>
      <c r="CA112" s="926">
        <v>1466581</v>
      </c>
      <c r="CB112" s="926"/>
      <c r="CC112" s="926"/>
      <c r="CD112" s="926"/>
      <c r="CE112" s="926"/>
      <c r="CF112" s="920">
        <v>38.299999999999997</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130</v>
      </c>
      <c r="DH112" s="926"/>
      <c r="DI112" s="926"/>
      <c r="DJ112" s="926"/>
      <c r="DK112" s="926"/>
      <c r="DL112" s="926" t="s">
        <v>446</v>
      </c>
      <c r="DM112" s="926"/>
      <c r="DN112" s="926"/>
      <c r="DO112" s="926"/>
      <c r="DP112" s="926"/>
      <c r="DQ112" s="926" t="s">
        <v>443</v>
      </c>
      <c r="DR112" s="926"/>
      <c r="DS112" s="926"/>
      <c r="DT112" s="926"/>
      <c r="DU112" s="926"/>
      <c r="DV112" s="927" t="s">
        <v>130</v>
      </c>
      <c r="DW112" s="927"/>
      <c r="DX112" s="927"/>
      <c r="DY112" s="927"/>
      <c r="DZ112" s="928"/>
    </row>
    <row r="113" spans="1:130" s="230" customFormat="1" ht="26.25" customHeight="1" x14ac:dyDescent="0.2">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123160</v>
      </c>
      <c r="AB113" s="938"/>
      <c r="AC113" s="938"/>
      <c r="AD113" s="938"/>
      <c r="AE113" s="939"/>
      <c r="AF113" s="940">
        <v>109027</v>
      </c>
      <c r="AG113" s="938"/>
      <c r="AH113" s="938"/>
      <c r="AI113" s="938"/>
      <c r="AJ113" s="939"/>
      <c r="AK113" s="940">
        <v>133128</v>
      </c>
      <c r="AL113" s="938"/>
      <c r="AM113" s="938"/>
      <c r="AN113" s="938"/>
      <c r="AO113" s="939"/>
      <c r="AP113" s="941">
        <v>3.5</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61030</v>
      </c>
      <c r="BR113" s="926"/>
      <c r="BS113" s="926"/>
      <c r="BT113" s="926"/>
      <c r="BU113" s="926"/>
      <c r="BV113" s="926">
        <v>372387</v>
      </c>
      <c r="BW113" s="926"/>
      <c r="BX113" s="926"/>
      <c r="BY113" s="926"/>
      <c r="BZ113" s="926"/>
      <c r="CA113" s="926">
        <v>355214</v>
      </c>
      <c r="CB113" s="926"/>
      <c r="CC113" s="926"/>
      <c r="CD113" s="926"/>
      <c r="CE113" s="926"/>
      <c r="CF113" s="920">
        <v>9.3000000000000007</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446</v>
      </c>
      <c r="DH113" s="959"/>
      <c r="DI113" s="959"/>
      <c r="DJ113" s="959"/>
      <c r="DK113" s="960"/>
      <c r="DL113" s="961" t="s">
        <v>443</v>
      </c>
      <c r="DM113" s="959"/>
      <c r="DN113" s="959"/>
      <c r="DO113" s="959"/>
      <c r="DP113" s="960"/>
      <c r="DQ113" s="961" t="s">
        <v>130</v>
      </c>
      <c r="DR113" s="959"/>
      <c r="DS113" s="959"/>
      <c r="DT113" s="959"/>
      <c r="DU113" s="960"/>
      <c r="DV113" s="962" t="s">
        <v>441</v>
      </c>
      <c r="DW113" s="963"/>
      <c r="DX113" s="963"/>
      <c r="DY113" s="963"/>
      <c r="DZ113" s="964"/>
    </row>
    <row r="114" spans="1:130" s="230" customFormat="1" ht="26.25" customHeight="1" x14ac:dyDescent="0.2">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405</v>
      </c>
      <c r="AB114" s="959"/>
      <c r="AC114" s="959"/>
      <c r="AD114" s="959"/>
      <c r="AE114" s="960"/>
      <c r="AF114" s="961">
        <v>22032</v>
      </c>
      <c r="AG114" s="959"/>
      <c r="AH114" s="959"/>
      <c r="AI114" s="959"/>
      <c r="AJ114" s="960"/>
      <c r="AK114" s="961">
        <v>26646</v>
      </c>
      <c r="AL114" s="959"/>
      <c r="AM114" s="959"/>
      <c r="AN114" s="959"/>
      <c r="AO114" s="960"/>
      <c r="AP114" s="962">
        <v>0.7</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869004</v>
      </c>
      <c r="BR114" s="926"/>
      <c r="BS114" s="926"/>
      <c r="BT114" s="926"/>
      <c r="BU114" s="926"/>
      <c r="BV114" s="926">
        <v>771003</v>
      </c>
      <c r="BW114" s="926"/>
      <c r="BX114" s="926"/>
      <c r="BY114" s="926"/>
      <c r="BZ114" s="926"/>
      <c r="CA114" s="926">
        <v>755920</v>
      </c>
      <c r="CB114" s="926"/>
      <c r="CC114" s="926"/>
      <c r="CD114" s="926"/>
      <c r="CE114" s="926"/>
      <c r="CF114" s="920">
        <v>19.7</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443</v>
      </c>
      <c r="DH114" s="959"/>
      <c r="DI114" s="959"/>
      <c r="DJ114" s="959"/>
      <c r="DK114" s="960"/>
      <c r="DL114" s="961" t="s">
        <v>130</v>
      </c>
      <c r="DM114" s="959"/>
      <c r="DN114" s="959"/>
      <c r="DO114" s="959"/>
      <c r="DP114" s="960"/>
      <c r="DQ114" s="961" t="s">
        <v>443</v>
      </c>
      <c r="DR114" s="959"/>
      <c r="DS114" s="959"/>
      <c r="DT114" s="959"/>
      <c r="DU114" s="960"/>
      <c r="DV114" s="962" t="s">
        <v>443</v>
      </c>
      <c r="DW114" s="963"/>
      <c r="DX114" s="963"/>
      <c r="DY114" s="963"/>
      <c r="DZ114" s="964"/>
    </row>
    <row r="115" spans="1:130" s="230" customFormat="1" ht="26.25" customHeight="1" x14ac:dyDescent="0.2">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130</v>
      </c>
      <c r="AB115" s="938"/>
      <c r="AC115" s="938"/>
      <c r="AD115" s="938"/>
      <c r="AE115" s="939"/>
      <c r="AF115" s="940" t="s">
        <v>130</v>
      </c>
      <c r="AG115" s="938"/>
      <c r="AH115" s="938"/>
      <c r="AI115" s="938"/>
      <c r="AJ115" s="939"/>
      <c r="AK115" s="940" t="s">
        <v>438</v>
      </c>
      <c r="AL115" s="938"/>
      <c r="AM115" s="938"/>
      <c r="AN115" s="938"/>
      <c r="AO115" s="939"/>
      <c r="AP115" s="941" t="s">
        <v>446</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443</v>
      </c>
      <c r="BR115" s="926"/>
      <c r="BS115" s="926"/>
      <c r="BT115" s="926"/>
      <c r="BU115" s="926"/>
      <c r="BV115" s="926" t="s">
        <v>130</v>
      </c>
      <c r="BW115" s="926"/>
      <c r="BX115" s="926"/>
      <c r="BY115" s="926"/>
      <c r="BZ115" s="926"/>
      <c r="CA115" s="926" t="s">
        <v>446</v>
      </c>
      <c r="CB115" s="926"/>
      <c r="CC115" s="926"/>
      <c r="CD115" s="926"/>
      <c r="CE115" s="926"/>
      <c r="CF115" s="920" t="s">
        <v>130</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114786</v>
      </c>
      <c r="DH115" s="959"/>
      <c r="DI115" s="959"/>
      <c r="DJ115" s="959"/>
      <c r="DK115" s="960"/>
      <c r="DL115" s="961">
        <v>110672</v>
      </c>
      <c r="DM115" s="959"/>
      <c r="DN115" s="959"/>
      <c r="DO115" s="959"/>
      <c r="DP115" s="960"/>
      <c r="DQ115" s="961">
        <v>110672</v>
      </c>
      <c r="DR115" s="959"/>
      <c r="DS115" s="959"/>
      <c r="DT115" s="959"/>
      <c r="DU115" s="960"/>
      <c r="DV115" s="962">
        <v>2.9</v>
      </c>
      <c r="DW115" s="963"/>
      <c r="DX115" s="963"/>
      <c r="DY115" s="963"/>
      <c r="DZ115" s="964"/>
    </row>
    <row r="116" spans="1:130" s="230" customFormat="1" ht="26.25" customHeight="1" x14ac:dyDescent="0.2">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446</v>
      </c>
      <c r="AG116" s="959"/>
      <c r="AH116" s="959"/>
      <c r="AI116" s="959"/>
      <c r="AJ116" s="960"/>
      <c r="AK116" s="961" t="s">
        <v>446</v>
      </c>
      <c r="AL116" s="959"/>
      <c r="AM116" s="959"/>
      <c r="AN116" s="959"/>
      <c r="AO116" s="960"/>
      <c r="AP116" s="962" t="s">
        <v>441</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443</v>
      </c>
      <c r="BR116" s="926"/>
      <c r="BS116" s="926"/>
      <c r="BT116" s="926"/>
      <c r="BU116" s="926"/>
      <c r="BV116" s="926" t="s">
        <v>130</v>
      </c>
      <c r="BW116" s="926"/>
      <c r="BX116" s="926"/>
      <c r="BY116" s="926"/>
      <c r="BZ116" s="926"/>
      <c r="CA116" s="926" t="s">
        <v>130</v>
      </c>
      <c r="CB116" s="926"/>
      <c r="CC116" s="926"/>
      <c r="CD116" s="926"/>
      <c r="CE116" s="926"/>
      <c r="CF116" s="920" t="s">
        <v>443</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446</v>
      </c>
      <c r="DH116" s="959"/>
      <c r="DI116" s="959"/>
      <c r="DJ116" s="959"/>
      <c r="DK116" s="960"/>
      <c r="DL116" s="961" t="s">
        <v>438</v>
      </c>
      <c r="DM116" s="959"/>
      <c r="DN116" s="959"/>
      <c r="DO116" s="959"/>
      <c r="DP116" s="960"/>
      <c r="DQ116" s="961" t="s">
        <v>446</v>
      </c>
      <c r="DR116" s="959"/>
      <c r="DS116" s="959"/>
      <c r="DT116" s="959"/>
      <c r="DU116" s="960"/>
      <c r="DV116" s="962" t="s">
        <v>446</v>
      </c>
      <c r="DW116" s="963"/>
      <c r="DX116" s="963"/>
      <c r="DY116" s="963"/>
      <c r="DZ116" s="964"/>
    </row>
    <row r="117" spans="1:130" s="230"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707895</v>
      </c>
      <c r="AB117" s="979"/>
      <c r="AC117" s="979"/>
      <c r="AD117" s="979"/>
      <c r="AE117" s="980"/>
      <c r="AF117" s="981">
        <v>707946</v>
      </c>
      <c r="AG117" s="979"/>
      <c r="AH117" s="979"/>
      <c r="AI117" s="979"/>
      <c r="AJ117" s="980"/>
      <c r="AK117" s="981">
        <v>743520</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441</v>
      </c>
      <c r="BR117" s="926"/>
      <c r="BS117" s="926"/>
      <c r="BT117" s="926"/>
      <c r="BU117" s="926"/>
      <c r="BV117" s="926" t="s">
        <v>130</v>
      </c>
      <c r="BW117" s="926"/>
      <c r="BX117" s="926"/>
      <c r="BY117" s="926"/>
      <c r="BZ117" s="926"/>
      <c r="CA117" s="926" t="s">
        <v>441</v>
      </c>
      <c r="CB117" s="926"/>
      <c r="CC117" s="926"/>
      <c r="CD117" s="926"/>
      <c r="CE117" s="926"/>
      <c r="CF117" s="920" t="s">
        <v>441</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441</v>
      </c>
      <c r="DH117" s="959"/>
      <c r="DI117" s="959"/>
      <c r="DJ117" s="959"/>
      <c r="DK117" s="960"/>
      <c r="DL117" s="961" t="s">
        <v>130</v>
      </c>
      <c r="DM117" s="959"/>
      <c r="DN117" s="959"/>
      <c r="DO117" s="959"/>
      <c r="DP117" s="960"/>
      <c r="DQ117" s="961" t="s">
        <v>130</v>
      </c>
      <c r="DR117" s="959"/>
      <c r="DS117" s="959"/>
      <c r="DT117" s="959"/>
      <c r="DU117" s="960"/>
      <c r="DV117" s="962" t="s">
        <v>130</v>
      </c>
      <c r="DW117" s="963"/>
      <c r="DX117" s="963"/>
      <c r="DY117" s="963"/>
      <c r="DZ117" s="964"/>
    </row>
    <row r="118" spans="1:130" s="230" customFormat="1" ht="26.25" customHeight="1" x14ac:dyDescent="0.2">
      <c r="A118" s="912" t="s">
        <v>433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430</v>
      </c>
      <c r="AB118" s="893"/>
      <c r="AC118" s="893"/>
      <c r="AD118" s="893"/>
      <c r="AE118" s="894"/>
      <c r="AF118" s="892" t="s">
        <v>431</v>
      </c>
      <c r="AG118" s="893"/>
      <c r="AH118" s="893"/>
      <c r="AI118" s="893"/>
      <c r="AJ118" s="894"/>
      <c r="AK118" s="892" t="s">
        <v>307</v>
      </c>
      <c r="AL118" s="893"/>
      <c r="AM118" s="893"/>
      <c r="AN118" s="893"/>
      <c r="AO118" s="894"/>
      <c r="AP118" s="970" t="s">
        <v>432</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439</v>
      </c>
      <c r="BR118" s="1000"/>
      <c r="BS118" s="1000"/>
      <c r="BT118" s="1000"/>
      <c r="BU118" s="1000"/>
      <c r="BV118" s="1000" t="s">
        <v>130</v>
      </c>
      <c r="BW118" s="1000"/>
      <c r="BX118" s="1000"/>
      <c r="BY118" s="1000"/>
      <c r="BZ118" s="1000"/>
      <c r="CA118" s="1000" t="s">
        <v>438</v>
      </c>
      <c r="CB118" s="1000"/>
      <c r="CC118" s="1000"/>
      <c r="CD118" s="1000"/>
      <c r="CE118" s="1000"/>
      <c r="CF118" s="920" t="s">
        <v>130</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439</v>
      </c>
      <c r="DH118" s="959"/>
      <c r="DI118" s="959"/>
      <c r="DJ118" s="959"/>
      <c r="DK118" s="960"/>
      <c r="DL118" s="961" t="s">
        <v>439</v>
      </c>
      <c r="DM118" s="959"/>
      <c r="DN118" s="959"/>
      <c r="DO118" s="959"/>
      <c r="DP118" s="960"/>
      <c r="DQ118" s="961" t="s">
        <v>439</v>
      </c>
      <c r="DR118" s="959"/>
      <c r="DS118" s="959"/>
      <c r="DT118" s="959"/>
      <c r="DU118" s="960"/>
      <c r="DV118" s="962" t="s">
        <v>439</v>
      </c>
      <c r="DW118" s="963"/>
      <c r="DX118" s="963"/>
      <c r="DY118" s="963"/>
      <c r="DZ118" s="964"/>
    </row>
    <row r="119" spans="1:130" s="230" customFormat="1" ht="26.25" customHeight="1" x14ac:dyDescent="0.2">
      <c r="A119" s="1056" t="s">
        <v>436</v>
      </c>
      <c r="B119" s="947"/>
      <c r="C119" s="929" t="s">
        <v>437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438</v>
      </c>
      <c r="AB119" s="900"/>
      <c r="AC119" s="900"/>
      <c r="AD119" s="900"/>
      <c r="AE119" s="901"/>
      <c r="AF119" s="902" t="s">
        <v>439</v>
      </c>
      <c r="AG119" s="900"/>
      <c r="AH119" s="900"/>
      <c r="AI119" s="900"/>
      <c r="AJ119" s="901"/>
      <c r="AK119" s="902" t="s">
        <v>439</v>
      </c>
      <c r="AL119" s="900"/>
      <c r="AM119" s="900"/>
      <c r="AN119" s="900"/>
      <c r="AO119" s="901"/>
      <c r="AP119" s="903" t="s">
        <v>130</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468</v>
      </c>
      <c r="BP119" s="1005"/>
      <c r="BQ119" s="999">
        <v>9313771</v>
      </c>
      <c r="BR119" s="1000"/>
      <c r="BS119" s="1000"/>
      <c r="BT119" s="1000"/>
      <c r="BU119" s="1000"/>
      <c r="BV119" s="1000">
        <v>8870365</v>
      </c>
      <c r="BW119" s="1000"/>
      <c r="BX119" s="1000"/>
      <c r="BY119" s="1000"/>
      <c r="BZ119" s="1000"/>
      <c r="CA119" s="1000">
        <v>8553620</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219186</v>
      </c>
      <c r="DH119" s="986"/>
      <c r="DI119" s="986"/>
      <c r="DJ119" s="986"/>
      <c r="DK119" s="987"/>
      <c r="DL119" s="985">
        <v>191787</v>
      </c>
      <c r="DM119" s="986"/>
      <c r="DN119" s="986"/>
      <c r="DO119" s="986"/>
      <c r="DP119" s="987"/>
      <c r="DQ119" s="985">
        <v>164388</v>
      </c>
      <c r="DR119" s="986"/>
      <c r="DS119" s="986"/>
      <c r="DT119" s="986"/>
      <c r="DU119" s="987"/>
      <c r="DV119" s="988">
        <v>4.3</v>
      </c>
      <c r="DW119" s="989"/>
      <c r="DX119" s="989"/>
      <c r="DY119" s="989"/>
      <c r="DZ119" s="990"/>
    </row>
    <row r="120" spans="1:130" s="230" customFormat="1" ht="26.25" customHeight="1" x14ac:dyDescent="0.2">
      <c r="A120" s="1057"/>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438</v>
      </c>
      <c r="AB120" s="959"/>
      <c r="AC120" s="959"/>
      <c r="AD120" s="959"/>
      <c r="AE120" s="960"/>
      <c r="AF120" s="961" t="s">
        <v>441</v>
      </c>
      <c r="AG120" s="959"/>
      <c r="AH120" s="959"/>
      <c r="AI120" s="959"/>
      <c r="AJ120" s="960"/>
      <c r="AK120" s="961" t="s">
        <v>130</v>
      </c>
      <c r="AL120" s="959"/>
      <c r="AM120" s="959"/>
      <c r="AN120" s="959"/>
      <c r="AO120" s="960"/>
      <c r="AP120" s="962" t="s">
        <v>441</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2699433</v>
      </c>
      <c r="BR120" s="931"/>
      <c r="BS120" s="931"/>
      <c r="BT120" s="931"/>
      <c r="BU120" s="931"/>
      <c r="BV120" s="931">
        <v>3018336</v>
      </c>
      <c r="BW120" s="931"/>
      <c r="BX120" s="931"/>
      <c r="BY120" s="931"/>
      <c r="BZ120" s="931"/>
      <c r="CA120" s="931">
        <v>3225036</v>
      </c>
      <c r="CB120" s="931"/>
      <c r="CC120" s="931"/>
      <c r="CD120" s="931"/>
      <c r="CE120" s="931"/>
      <c r="CF120" s="944">
        <v>84.1</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1540494</v>
      </c>
      <c r="DH120" s="931"/>
      <c r="DI120" s="931"/>
      <c r="DJ120" s="931"/>
      <c r="DK120" s="931"/>
      <c r="DL120" s="931">
        <v>1286606</v>
      </c>
      <c r="DM120" s="931"/>
      <c r="DN120" s="931"/>
      <c r="DO120" s="931"/>
      <c r="DP120" s="931"/>
      <c r="DQ120" s="931">
        <v>1466581</v>
      </c>
      <c r="DR120" s="931"/>
      <c r="DS120" s="931"/>
      <c r="DT120" s="931"/>
      <c r="DU120" s="931"/>
      <c r="DV120" s="932">
        <v>38.299999999999997</v>
      </c>
      <c r="DW120" s="932"/>
      <c r="DX120" s="932"/>
      <c r="DY120" s="932"/>
      <c r="DZ120" s="933"/>
    </row>
    <row r="121" spans="1:130" s="230" customFormat="1" ht="26.25" customHeight="1" x14ac:dyDescent="0.2">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438</v>
      </c>
      <c r="AB121" s="959"/>
      <c r="AC121" s="959"/>
      <c r="AD121" s="959"/>
      <c r="AE121" s="960"/>
      <c r="AF121" s="961" t="s">
        <v>439</v>
      </c>
      <c r="AG121" s="959"/>
      <c r="AH121" s="959"/>
      <c r="AI121" s="959"/>
      <c r="AJ121" s="960"/>
      <c r="AK121" s="961" t="s">
        <v>441</v>
      </c>
      <c r="AL121" s="959"/>
      <c r="AM121" s="959"/>
      <c r="AN121" s="959"/>
      <c r="AO121" s="960"/>
      <c r="AP121" s="962" t="s">
        <v>439</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108964</v>
      </c>
      <c r="BR121" s="926"/>
      <c r="BS121" s="926"/>
      <c r="BT121" s="926"/>
      <c r="BU121" s="926"/>
      <c r="BV121" s="926">
        <v>108964</v>
      </c>
      <c r="BW121" s="926"/>
      <c r="BX121" s="926"/>
      <c r="BY121" s="926"/>
      <c r="BZ121" s="926"/>
      <c r="CA121" s="926">
        <v>108964</v>
      </c>
      <c r="CB121" s="926"/>
      <c r="CC121" s="926"/>
      <c r="CD121" s="926"/>
      <c r="CE121" s="926"/>
      <c r="CF121" s="920">
        <v>2.8</v>
      </c>
      <c r="CG121" s="921"/>
      <c r="CH121" s="921"/>
      <c r="CI121" s="921"/>
      <c r="CJ121" s="921"/>
      <c r="CK121" s="1009"/>
      <c r="CL121" s="1010"/>
      <c r="CM121" s="1010"/>
      <c r="CN121" s="1010"/>
      <c r="CO121" s="1011"/>
      <c r="CP121" s="1019" t="s">
        <v>476</v>
      </c>
      <c r="CQ121" s="1020"/>
      <c r="CR121" s="1020"/>
      <c r="CS121" s="1020"/>
      <c r="CT121" s="1020"/>
      <c r="CU121" s="1020"/>
      <c r="CV121" s="1020"/>
      <c r="CW121" s="1020"/>
      <c r="CX121" s="1020"/>
      <c r="CY121" s="1020"/>
      <c r="CZ121" s="1020"/>
      <c r="DA121" s="1020"/>
      <c r="DB121" s="1020"/>
      <c r="DC121" s="1020"/>
      <c r="DD121" s="1020"/>
      <c r="DE121" s="1020"/>
      <c r="DF121" s="1021"/>
      <c r="DG121" s="925" t="s">
        <v>439</v>
      </c>
      <c r="DH121" s="926"/>
      <c r="DI121" s="926"/>
      <c r="DJ121" s="926"/>
      <c r="DK121" s="926"/>
      <c r="DL121" s="926" t="s">
        <v>441</v>
      </c>
      <c r="DM121" s="926"/>
      <c r="DN121" s="926"/>
      <c r="DO121" s="926"/>
      <c r="DP121" s="926"/>
      <c r="DQ121" s="926" t="s">
        <v>439</v>
      </c>
      <c r="DR121" s="926"/>
      <c r="DS121" s="926"/>
      <c r="DT121" s="926"/>
      <c r="DU121" s="926"/>
      <c r="DV121" s="927" t="s">
        <v>438</v>
      </c>
      <c r="DW121" s="927"/>
      <c r="DX121" s="927"/>
      <c r="DY121" s="927"/>
      <c r="DZ121" s="928"/>
    </row>
    <row r="122" spans="1:130" s="230" customFormat="1" ht="26.25" customHeight="1" x14ac:dyDescent="0.2">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441</v>
      </c>
      <c r="AB122" s="959"/>
      <c r="AC122" s="959"/>
      <c r="AD122" s="959"/>
      <c r="AE122" s="960"/>
      <c r="AF122" s="961" t="s">
        <v>130</v>
      </c>
      <c r="AG122" s="959"/>
      <c r="AH122" s="959"/>
      <c r="AI122" s="959"/>
      <c r="AJ122" s="960"/>
      <c r="AK122" s="961" t="s">
        <v>439</v>
      </c>
      <c r="AL122" s="959"/>
      <c r="AM122" s="959"/>
      <c r="AN122" s="959"/>
      <c r="AO122" s="960"/>
      <c r="AP122" s="962" t="s">
        <v>439</v>
      </c>
      <c r="AQ122" s="963"/>
      <c r="AR122" s="963"/>
      <c r="AS122" s="963"/>
      <c r="AT122" s="964"/>
      <c r="AU122" s="994"/>
      <c r="AV122" s="995"/>
      <c r="AW122" s="995"/>
      <c r="AX122" s="995"/>
      <c r="AY122" s="996"/>
      <c r="AZ122" s="973" t="s">
        <v>477</v>
      </c>
      <c r="BA122" s="965"/>
      <c r="BB122" s="965"/>
      <c r="BC122" s="965"/>
      <c r="BD122" s="965"/>
      <c r="BE122" s="965"/>
      <c r="BF122" s="965"/>
      <c r="BG122" s="965"/>
      <c r="BH122" s="965"/>
      <c r="BI122" s="965"/>
      <c r="BJ122" s="965"/>
      <c r="BK122" s="965"/>
      <c r="BL122" s="965"/>
      <c r="BM122" s="965"/>
      <c r="BN122" s="965"/>
      <c r="BO122" s="965"/>
      <c r="BP122" s="966"/>
      <c r="BQ122" s="999">
        <v>5925186</v>
      </c>
      <c r="BR122" s="1000"/>
      <c r="BS122" s="1000"/>
      <c r="BT122" s="1000"/>
      <c r="BU122" s="1000"/>
      <c r="BV122" s="1000">
        <v>5895538</v>
      </c>
      <c r="BW122" s="1000"/>
      <c r="BX122" s="1000"/>
      <c r="BY122" s="1000"/>
      <c r="BZ122" s="1000"/>
      <c r="CA122" s="1000">
        <v>5587114</v>
      </c>
      <c r="CB122" s="1000"/>
      <c r="CC122" s="1000"/>
      <c r="CD122" s="1000"/>
      <c r="CE122" s="1000"/>
      <c r="CF122" s="1017">
        <v>145.80000000000001</v>
      </c>
      <c r="CG122" s="1018"/>
      <c r="CH122" s="1018"/>
      <c r="CI122" s="1018"/>
      <c r="CJ122" s="1018"/>
      <c r="CK122" s="1009"/>
      <c r="CL122" s="1010"/>
      <c r="CM122" s="1010"/>
      <c r="CN122" s="1010"/>
      <c r="CO122" s="1011"/>
      <c r="CP122" s="1019" t="s">
        <v>478</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439</v>
      </c>
      <c r="DM122" s="926"/>
      <c r="DN122" s="926"/>
      <c r="DO122" s="926"/>
      <c r="DP122" s="926"/>
      <c r="DQ122" s="926" t="s">
        <v>439</v>
      </c>
      <c r="DR122" s="926"/>
      <c r="DS122" s="926"/>
      <c r="DT122" s="926"/>
      <c r="DU122" s="926"/>
      <c r="DV122" s="927" t="s">
        <v>130</v>
      </c>
      <c r="DW122" s="927"/>
      <c r="DX122" s="927"/>
      <c r="DY122" s="927"/>
      <c r="DZ122" s="928"/>
    </row>
    <row r="123" spans="1:130" s="230" customFormat="1" ht="26.25" customHeight="1" x14ac:dyDescent="0.2">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439</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479</v>
      </c>
      <c r="BP123" s="1005"/>
      <c r="BQ123" s="1063">
        <v>8733583</v>
      </c>
      <c r="BR123" s="1064"/>
      <c r="BS123" s="1064"/>
      <c r="BT123" s="1064"/>
      <c r="BU123" s="1064"/>
      <c r="BV123" s="1064">
        <v>9022838</v>
      </c>
      <c r="BW123" s="1064"/>
      <c r="BX123" s="1064"/>
      <c r="BY123" s="1064"/>
      <c r="BZ123" s="1064"/>
      <c r="CA123" s="1064">
        <v>8921114</v>
      </c>
      <c r="CB123" s="1064"/>
      <c r="CC123" s="1064"/>
      <c r="CD123" s="1064"/>
      <c r="CE123" s="1064"/>
      <c r="CF123" s="1001"/>
      <c r="CG123" s="1002"/>
      <c r="CH123" s="1002"/>
      <c r="CI123" s="1002"/>
      <c r="CJ123" s="1003"/>
      <c r="CK123" s="1009"/>
      <c r="CL123" s="1010"/>
      <c r="CM123" s="1010"/>
      <c r="CN123" s="1010"/>
      <c r="CO123" s="1011"/>
      <c r="CP123" s="1019" t="s">
        <v>480</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5">
      <c r="A124" s="1057"/>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130</v>
      </c>
      <c r="AL124" s="959"/>
      <c r="AM124" s="959"/>
      <c r="AN124" s="959"/>
      <c r="AO124" s="960"/>
      <c r="AP124" s="962" t="s">
        <v>130</v>
      </c>
      <c r="AQ124" s="963"/>
      <c r="AR124" s="963"/>
      <c r="AS124" s="963"/>
      <c r="AT124" s="964"/>
      <c r="AU124" s="1059" t="s">
        <v>481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15.9</v>
      </c>
      <c r="BR124" s="1027"/>
      <c r="BS124" s="1027"/>
      <c r="BT124" s="1027"/>
      <c r="BU124" s="1027"/>
      <c r="BV124" s="1027" t="s">
        <v>438</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482</v>
      </c>
      <c r="CQ124" s="1020"/>
      <c r="CR124" s="1020"/>
      <c r="CS124" s="1020"/>
      <c r="CT124" s="1020"/>
      <c r="CU124" s="1020"/>
      <c r="CV124" s="1020"/>
      <c r="CW124" s="1020"/>
      <c r="CX124" s="1020"/>
      <c r="CY124" s="1020"/>
      <c r="CZ124" s="1020"/>
      <c r="DA124" s="1020"/>
      <c r="DB124" s="1020"/>
      <c r="DC124" s="1020"/>
      <c r="DD124" s="1020"/>
      <c r="DE124" s="1020"/>
      <c r="DF124" s="1021"/>
      <c r="DG124" s="1004">
        <v>205675</v>
      </c>
      <c r="DH124" s="986"/>
      <c r="DI124" s="986"/>
      <c r="DJ124" s="986"/>
      <c r="DK124" s="987"/>
      <c r="DL124" s="985" t="s">
        <v>130</v>
      </c>
      <c r="DM124" s="986"/>
      <c r="DN124" s="986"/>
      <c r="DO124" s="986"/>
      <c r="DP124" s="987"/>
      <c r="DQ124" s="985" t="s">
        <v>130</v>
      </c>
      <c r="DR124" s="986"/>
      <c r="DS124" s="986"/>
      <c r="DT124" s="986"/>
      <c r="DU124" s="987"/>
      <c r="DV124" s="988" t="s">
        <v>441</v>
      </c>
      <c r="DW124" s="989"/>
      <c r="DX124" s="989"/>
      <c r="DY124" s="989"/>
      <c r="DZ124" s="990"/>
    </row>
    <row r="125" spans="1:130" s="230" customFormat="1" ht="26.25" customHeight="1" x14ac:dyDescent="0.2">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441</v>
      </c>
      <c r="AL125" s="959"/>
      <c r="AM125" s="959"/>
      <c r="AN125" s="959"/>
      <c r="AO125" s="960"/>
      <c r="AP125" s="962" t="s">
        <v>441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483</v>
      </c>
      <c r="CL125" s="1007"/>
      <c r="CM125" s="1007"/>
      <c r="CN125" s="1007"/>
      <c r="CO125" s="1008"/>
      <c r="CP125" s="929" t="s">
        <v>484</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441</v>
      </c>
      <c r="DR125" s="931"/>
      <c r="DS125" s="931"/>
      <c r="DT125" s="931"/>
      <c r="DU125" s="931"/>
      <c r="DV125" s="932" t="s">
        <v>130</v>
      </c>
      <c r="DW125" s="932"/>
      <c r="DX125" s="932"/>
      <c r="DY125" s="932"/>
      <c r="DZ125" s="933"/>
    </row>
    <row r="126" spans="1:130" s="230" customFormat="1" ht="26.25" customHeight="1" thickBot="1" x14ac:dyDescent="0.25">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130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485</v>
      </c>
      <c r="CQ126" s="923"/>
      <c r="CR126" s="923"/>
      <c r="CS126" s="923"/>
      <c r="CT126" s="923"/>
      <c r="CU126" s="923"/>
      <c r="CV126" s="923"/>
      <c r="CW126" s="923"/>
      <c r="CX126" s="923"/>
      <c r="CY126" s="923"/>
      <c r="CZ126" s="923"/>
      <c r="DA126" s="923"/>
      <c r="DB126" s="923"/>
      <c r="DC126" s="923"/>
      <c r="DD126" s="923"/>
      <c r="DE126" s="923"/>
      <c r="DF126" s="924"/>
      <c r="DG126" s="925" t="s">
        <v>441</v>
      </c>
      <c r="DH126" s="926"/>
      <c r="DI126" s="926"/>
      <c r="DJ126" s="926"/>
      <c r="DK126" s="926"/>
      <c r="DL126" s="926" t="s">
        <v>130</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2">
      <c r="A127" s="1058"/>
      <c r="B127" s="951"/>
      <c r="C127" s="973" t="s">
        <v>486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130</v>
      </c>
      <c r="AG127" s="959"/>
      <c r="AH127" s="959"/>
      <c r="AI127" s="959"/>
      <c r="AJ127" s="960"/>
      <c r="AK127" s="961" t="s">
        <v>130</v>
      </c>
      <c r="AL127" s="959"/>
      <c r="AM127" s="959"/>
      <c r="AN127" s="959"/>
      <c r="AO127" s="960"/>
      <c r="AP127" s="962" t="s">
        <v>130</v>
      </c>
      <c r="AQ127" s="963"/>
      <c r="AR127" s="963"/>
      <c r="AS127" s="963"/>
      <c r="AT127" s="964"/>
      <c r="AU127" s="232"/>
      <c r="AV127" s="232"/>
      <c r="AW127" s="232"/>
      <c r="AX127" s="1031" t="s">
        <v>487</v>
      </c>
      <c r="AY127" s="1032"/>
      <c r="AZ127" s="1032"/>
      <c r="BA127" s="1032"/>
      <c r="BB127" s="1032"/>
      <c r="BC127" s="1032"/>
      <c r="BD127" s="1032"/>
      <c r="BE127" s="1033"/>
      <c r="BF127" s="1034" t="s">
        <v>488</v>
      </c>
      <c r="BG127" s="1032"/>
      <c r="BH127" s="1032"/>
      <c r="BI127" s="1032"/>
      <c r="BJ127" s="1032"/>
      <c r="BK127" s="1032"/>
      <c r="BL127" s="1033"/>
      <c r="BM127" s="1034" t="s">
        <v>489</v>
      </c>
      <c r="BN127" s="1032"/>
      <c r="BO127" s="1032"/>
      <c r="BP127" s="1032"/>
      <c r="BQ127" s="1032"/>
      <c r="BR127" s="1032"/>
      <c r="BS127" s="1033"/>
      <c r="BT127" s="1034" t="s">
        <v>490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491</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5">
      <c r="A128" s="1041" t="s">
        <v>492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493</v>
      </c>
      <c r="X128" s="1043"/>
      <c r="Y128" s="1043"/>
      <c r="Z128" s="1044"/>
      <c r="AA128" s="1045" t="s">
        <v>130</v>
      </c>
      <c r="AB128" s="1046"/>
      <c r="AC128" s="1046"/>
      <c r="AD128" s="1046"/>
      <c r="AE128" s="1047"/>
      <c r="AF128" s="1048" t="s">
        <v>441</v>
      </c>
      <c r="AG128" s="1046"/>
      <c r="AH128" s="1046"/>
      <c r="AI128" s="1046"/>
      <c r="AJ128" s="1047"/>
      <c r="AK128" s="1048" t="s">
        <v>441</v>
      </c>
      <c r="AL128" s="1046"/>
      <c r="AM128" s="1046"/>
      <c r="AN128" s="1046"/>
      <c r="AO128" s="1047"/>
      <c r="AP128" s="1049"/>
      <c r="AQ128" s="1050"/>
      <c r="AR128" s="1050"/>
      <c r="AS128" s="1050"/>
      <c r="AT128" s="1051"/>
      <c r="AU128" s="232"/>
      <c r="AV128" s="232"/>
      <c r="AW128" s="232"/>
      <c r="AX128" s="896" t="s">
        <v>494</v>
      </c>
      <c r="AY128" s="897"/>
      <c r="AZ128" s="897"/>
      <c r="BA128" s="897"/>
      <c r="BB128" s="897"/>
      <c r="BC128" s="897"/>
      <c r="BD128" s="897"/>
      <c r="BE128" s="898"/>
      <c r="BF128" s="1052" t="s">
        <v>130</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495</v>
      </c>
      <c r="CQ128" s="726"/>
      <c r="CR128" s="726"/>
      <c r="CS128" s="726"/>
      <c r="CT128" s="726"/>
      <c r="CU128" s="726"/>
      <c r="CV128" s="726"/>
      <c r="CW128" s="726"/>
      <c r="CX128" s="726"/>
      <c r="CY128" s="726"/>
      <c r="CZ128" s="726"/>
      <c r="DA128" s="726"/>
      <c r="DB128" s="726"/>
      <c r="DC128" s="726"/>
      <c r="DD128" s="726"/>
      <c r="DE128" s="726"/>
      <c r="DF128" s="1036"/>
      <c r="DG128" s="1037" t="s">
        <v>438</v>
      </c>
      <c r="DH128" s="1038"/>
      <c r="DI128" s="1038"/>
      <c r="DJ128" s="1038"/>
      <c r="DK128" s="1038"/>
      <c r="DL128" s="1038" t="s">
        <v>438</v>
      </c>
      <c r="DM128" s="1038"/>
      <c r="DN128" s="1038"/>
      <c r="DO128" s="1038"/>
      <c r="DP128" s="1038"/>
      <c r="DQ128" s="1038" t="s">
        <v>130</v>
      </c>
      <c r="DR128" s="1038"/>
      <c r="DS128" s="1038"/>
      <c r="DT128" s="1038"/>
      <c r="DU128" s="1038"/>
      <c r="DV128" s="1039" t="s">
        <v>130</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496</v>
      </c>
      <c r="X129" s="1071"/>
      <c r="Y129" s="1071"/>
      <c r="Z129" s="1072"/>
      <c r="AA129" s="958">
        <v>4114263</v>
      </c>
      <c r="AB129" s="959"/>
      <c r="AC129" s="959"/>
      <c r="AD129" s="959"/>
      <c r="AE129" s="960"/>
      <c r="AF129" s="961">
        <v>4395026</v>
      </c>
      <c r="AG129" s="959"/>
      <c r="AH129" s="959"/>
      <c r="AI129" s="959"/>
      <c r="AJ129" s="960"/>
      <c r="AK129" s="961">
        <v>4302094</v>
      </c>
      <c r="AL129" s="959"/>
      <c r="AM129" s="959"/>
      <c r="AN129" s="959"/>
      <c r="AO129" s="960"/>
      <c r="AP129" s="1073"/>
      <c r="AQ129" s="1074"/>
      <c r="AR129" s="1074"/>
      <c r="AS129" s="1074"/>
      <c r="AT129" s="1075"/>
      <c r="AU129" s="233"/>
      <c r="AV129" s="233"/>
      <c r="AW129" s="233"/>
      <c r="AX129" s="1065" t="s">
        <v>497</v>
      </c>
      <c r="AY129" s="923"/>
      <c r="AZ129" s="923"/>
      <c r="BA129" s="923"/>
      <c r="BB129" s="923"/>
      <c r="BC129" s="923"/>
      <c r="BD129" s="923"/>
      <c r="BE129" s="924"/>
      <c r="BF129" s="1066" t="s">
        <v>438</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499</v>
      </c>
      <c r="X130" s="1071"/>
      <c r="Y130" s="1071"/>
      <c r="Z130" s="1072"/>
      <c r="AA130" s="958">
        <v>466200</v>
      </c>
      <c r="AB130" s="959"/>
      <c r="AC130" s="959"/>
      <c r="AD130" s="959"/>
      <c r="AE130" s="960"/>
      <c r="AF130" s="961">
        <v>470494</v>
      </c>
      <c r="AG130" s="959"/>
      <c r="AH130" s="959"/>
      <c r="AI130" s="959"/>
      <c r="AJ130" s="960"/>
      <c r="AK130" s="961">
        <v>469524</v>
      </c>
      <c r="AL130" s="959"/>
      <c r="AM130" s="959"/>
      <c r="AN130" s="959"/>
      <c r="AO130" s="960"/>
      <c r="AP130" s="1073"/>
      <c r="AQ130" s="1074"/>
      <c r="AR130" s="1074"/>
      <c r="AS130" s="1074"/>
      <c r="AT130" s="1075"/>
      <c r="AU130" s="233"/>
      <c r="AV130" s="233"/>
      <c r="AW130" s="233"/>
      <c r="AX130" s="1065" t="s">
        <v>500</v>
      </c>
      <c r="AY130" s="923"/>
      <c r="AZ130" s="923"/>
      <c r="BA130" s="923"/>
      <c r="BB130" s="923"/>
      <c r="BC130" s="923"/>
      <c r="BD130" s="923"/>
      <c r="BE130" s="924"/>
      <c r="BF130" s="1101">
        <v>6.6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501</v>
      </c>
      <c r="X131" s="1108"/>
      <c r="Y131" s="1108"/>
      <c r="Z131" s="1109"/>
      <c r="AA131" s="1004">
        <v>3648063</v>
      </c>
      <c r="AB131" s="986"/>
      <c r="AC131" s="986"/>
      <c r="AD131" s="986"/>
      <c r="AE131" s="987"/>
      <c r="AF131" s="985">
        <v>3924532</v>
      </c>
      <c r="AG131" s="986"/>
      <c r="AH131" s="986"/>
      <c r="AI131" s="986"/>
      <c r="AJ131" s="987"/>
      <c r="AK131" s="985">
        <v>3832570</v>
      </c>
      <c r="AL131" s="986"/>
      <c r="AM131" s="986"/>
      <c r="AN131" s="986"/>
      <c r="AO131" s="987"/>
      <c r="AP131" s="1110"/>
      <c r="AQ131" s="1111"/>
      <c r="AR131" s="1111"/>
      <c r="AS131" s="1111"/>
      <c r="AT131" s="1112"/>
      <c r="AU131" s="233"/>
      <c r="AV131" s="233"/>
      <c r="AW131" s="233"/>
      <c r="AX131" s="1083" t="s">
        <v>502</v>
      </c>
      <c r="AY131" s="726"/>
      <c r="AZ131" s="726"/>
      <c r="BA131" s="726"/>
      <c r="BB131" s="726"/>
      <c r="BC131" s="726"/>
      <c r="BD131" s="726"/>
      <c r="BE131" s="1036"/>
      <c r="BF131" s="1084" t="s">
        <v>438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504</v>
      </c>
      <c r="W132" s="1094"/>
      <c r="X132" s="1094"/>
      <c r="Y132" s="1094"/>
      <c r="Z132" s="1095"/>
      <c r="AA132" s="1096">
        <v>6.625296767</v>
      </c>
      <c r="AB132" s="1097"/>
      <c r="AC132" s="1097"/>
      <c r="AD132" s="1097"/>
      <c r="AE132" s="1098"/>
      <c r="AF132" s="1099">
        <v>6.0504539140000002</v>
      </c>
      <c r="AG132" s="1097"/>
      <c r="AH132" s="1097"/>
      <c r="AI132" s="1097"/>
      <c r="AJ132" s="1098"/>
      <c r="AK132" s="1099">
        <v>7.1491453519999997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505</v>
      </c>
      <c r="W133" s="1077"/>
      <c r="X133" s="1077"/>
      <c r="Y133" s="1077"/>
      <c r="Z133" s="1078"/>
      <c r="AA133" s="1079">
        <v>5.9</v>
      </c>
      <c r="AB133" s="1080"/>
      <c r="AC133" s="1080"/>
      <c r="AD133" s="1080"/>
      <c r="AE133" s="1081"/>
      <c r="AF133" s="1079">
        <v>6</v>
      </c>
      <c r="AG133" s="1080"/>
      <c r="AH133" s="1080"/>
      <c r="AI133" s="1080"/>
      <c r="AJ133" s="1081"/>
      <c r="AK133" s="1079">
        <v>6.6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OA6TdNMAf/2Q4d3cTACBQmACxa02WYinF/5YFYldnLW324gxglaCJpT/geCPcayZKkdnsVevbv1a90ASHJ7qg==" saltValue="J1q5UG/yTSo9ONqx5pW6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HytBVmdWzzamdn2ihd5nvuJ5Qd9bCp5pDSyDxJ40gR2e6gMCEWQWjTCfTmlOgqB8XohCAnf6ZBiV6NiJ3YjIA==" saltValue="/HPhtamc1Bd1yOkhIAKP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ftwmDgac3Bllqt31LdjmGqAQ7++Oje8brBU9ZuA6ag6pnjbjOxtHGbFNBkv6/9FV4meTQCWrF4a6dZEZCjXBA==" saltValue="pDo82U3VxQPY2ixQowjb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509</v>
      </c>
      <c r="AP7" s="272"/>
      <c r="AQ7" s="273" t="s">
        <v>510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511</v>
      </c>
      <c r="AQ8" s="279" t="s">
        <v>512</v>
      </c>
      <c r="AR8" s="280" t="s">
        <v>513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514</v>
      </c>
      <c r="AL9" s="1117"/>
      <c r="AM9" s="1117"/>
      <c r="AN9" s="1118"/>
      <c r="AO9" s="281">
        <v>1317607</v>
      </c>
      <c r="AP9" s="281">
        <v>87870</v>
      </c>
      <c r="AQ9" s="282">
        <v>91991</v>
      </c>
      <c r="AR9" s="283">
        <v>-4.5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515</v>
      </c>
      <c r="AL10" s="1117"/>
      <c r="AM10" s="1117"/>
      <c r="AN10" s="1118"/>
      <c r="AO10" s="284">
        <v>16771</v>
      </c>
      <c r="AP10" s="284">
        <v>1118</v>
      </c>
      <c r="AQ10" s="285">
        <v>12405</v>
      </c>
      <c r="AR10" s="286">
        <v>-91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516</v>
      </c>
      <c r="AL11" s="1117"/>
      <c r="AM11" s="1117"/>
      <c r="AN11" s="1118"/>
      <c r="AO11" s="284">
        <v>12365</v>
      </c>
      <c r="AP11" s="284">
        <v>825</v>
      </c>
      <c r="AQ11" s="285">
        <v>395</v>
      </c>
      <c r="AR11" s="286">
        <v>108.9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517</v>
      </c>
      <c r="AL12" s="1117"/>
      <c r="AM12" s="1117"/>
      <c r="AN12" s="1118"/>
      <c r="AO12" s="284" t="s">
        <v>518</v>
      </c>
      <c r="AP12" s="284" t="s">
        <v>518</v>
      </c>
      <c r="AQ12" s="285">
        <v>19</v>
      </c>
      <c r="AR12" s="286" t="s">
        <v>518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519</v>
      </c>
      <c r="AL13" s="1117"/>
      <c r="AM13" s="1117"/>
      <c r="AN13" s="1118"/>
      <c r="AO13" s="284">
        <v>53510</v>
      </c>
      <c r="AP13" s="284">
        <v>3569</v>
      </c>
      <c r="AQ13" s="285">
        <v>3751</v>
      </c>
      <c r="AR13" s="286">
        <v>-4.9000000000000004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520</v>
      </c>
      <c r="AL14" s="1117"/>
      <c r="AM14" s="1117"/>
      <c r="AN14" s="1118"/>
      <c r="AO14" s="284">
        <v>6308</v>
      </c>
      <c r="AP14" s="284">
        <v>421</v>
      </c>
      <c r="AQ14" s="285">
        <v>1672</v>
      </c>
      <c r="AR14" s="286">
        <v>-74.8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521</v>
      </c>
      <c r="AL15" s="1120"/>
      <c r="AM15" s="1120"/>
      <c r="AN15" s="1121"/>
      <c r="AO15" s="284">
        <v>-63396</v>
      </c>
      <c r="AP15" s="284">
        <v>-4228</v>
      </c>
      <c r="AQ15" s="285">
        <v>-6358</v>
      </c>
      <c r="AR15" s="286">
        <v>-33.5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1343165</v>
      </c>
      <c r="AP16" s="284">
        <v>89574</v>
      </c>
      <c r="AQ16" s="285">
        <v>103876</v>
      </c>
      <c r="AR16" s="286">
        <v>-13.8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526</v>
      </c>
      <c r="AL21" s="1123"/>
      <c r="AM21" s="1123"/>
      <c r="AN21" s="1124"/>
      <c r="AO21" s="297">
        <v>7.94</v>
      </c>
      <c r="AP21" s="298">
        <v>9.2899999999999991</v>
      </c>
      <c r="AQ21" s="299">
        <v>-1.35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527</v>
      </c>
      <c r="AL22" s="1123"/>
      <c r="AM22" s="1123"/>
      <c r="AN22" s="1124"/>
      <c r="AO22" s="302">
        <v>100.9</v>
      </c>
      <c r="AP22" s="303">
        <v>96.9</v>
      </c>
      <c r="AQ22" s="304">
        <v>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509</v>
      </c>
      <c r="AP30" s="272"/>
      <c r="AQ30" s="273" t="s">
        <v>510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511</v>
      </c>
      <c r="AQ31" s="279" t="s">
        <v>512</v>
      </c>
      <c r="AR31" s="280" t="s">
        <v>513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531</v>
      </c>
      <c r="AL32" s="1131"/>
      <c r="AM32" s="1131"/>
      <c r="AN32" s="1132"/>
      <c r="AO32" s="312">
        <v>583746</v>
      </c>
      <c r="AP32" s="312">
        <v>38929</v>
      </c>
      <c r="AQ32" s="313">
        <v>51927</v>
      </c>
      <c r="AR32" s="314">
        <v>-25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532</v>
      </c>
      <c r="AL33" s="1131"/>
      <c r="AM33" s="1131"/>
      <c r="AN33" s="1132"/>
      <c r="AO33" s="312" t="s">
        <v>518</v>
      </c>
      <c r="AP33" s="312" t="s">
        <v>518</v>
      </c>
      <c r="AQ33" s="313" t="s">
        <v>518</v>
      </c>
      <c r="AR33" s="314" t="s">
        <v>518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533</v>
      </c>
      <c r="AL34" s="1131"/>
      <c r="AM34" s="1131"/>
      <c r="AN34" s="1132"/>
      <c r="AO34" s="312" t="s">
        <v>518</v>
      </c>
      <c r="AP34" s="312" t="s">
        <v>518</v>
      </c>
      <c r="AQ34" s="313" t="s">
        <v>518</v>
      </c>
      <c r="AR34" s="314" t="s">
        <v>518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534</v>
      </c>
      <c r="AL35" s="1131"/>
      <c r="AM35" s="1131"/>
      <c r="AN35" s="1132"/>
      <c r="AO35" s="312">
        <v>133128</v>
      </c>
      <c r="AP35" s="312">
        <v>8878</v>
      </c>
      <c r="AQ35" s="313">
        <v>15337</v>
      </c>
      <c r="AR35" s="314">
        <v>-42.1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535</v>
      </c>
      <c r="AL36" s="1131"/>
      <c r="AM36" s="1131"/>
      <c r="AN36" s="1132"/>
      <c r="AO36" s="312">
        <v>26646</v>
      </c>
      <c r="AP36" s="312">
        <v>1777</v>
      </c>
      <c r="AQ36" s="313">
        <v>2347</v>
      </c>
      <c r="AR36" s="314">
        <v>-24.3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536</v>
      </c>
      <c r="AL37" s="1131"/>
      <c r="AM37" s="1131"/>
      <c r="AN37" s="1132"/>
      <c r="AO37" s="312" t="s">
        <v>518</v>
      </c>
      <c r="AP37" s="312" t="s">
        <v>518</v>
      </c>
      <c r="AQ37" s="313">
        <v>463</v>
      </c>
      <c r="AR37" s="314" t="s">
        <v>518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537</v>
      </c>
      <c r="AL38" s="1134"/>
      <c r="AM38" s="1134"/>
      <c r="AN38" s="1135"/>
      <c r="AO38" s="315" t="s">
        <v>518</v>
      </c>
      <c r="AP38" s="315" t="s">
        <v>518</v>
      </c>
      <c r="AQ38" s="316">
        <v>1</v>
      </c>
      <c r="AR38" s="304" t="s">
        <v>518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538</v>
      </c>
      <c r="AL39" s="1134"/>
      <c r="AM39" s="1134"/>
      <c r="AN39" s="1135"/>
      <c r="AO39" s="312" t="s">
        <v>518</v>
      </c>
      <c r="AP39" s="312" t="s">
        <v>518</v>
      </c>
      <c r="AQ39" s="313">
        <v>-3326</v>
      </c>
      <c r="AR39" s="314" t="s">
        <v>518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539</v>
      </c>
      <c r="AL40" s="1131"/>
      <c r="AM40" s="1131"/>
      <c r="AN40" s="1132"/>
      <c r="AO40" s="312">
        <v>-469524</v>
      </c>
      <c r="AP40" s="312">
        <v>-31312</v>
      </c>
      <c r="AQ40" s="313">
        <v>-45680</v>
      </c>
      <c r="AR40" s="314">
        <v>-31.5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300</v>
      </c>
      <c r="AL41" s="1137"/>
      <c r="AM41" s="1137"/>
      <c r="AN41" s="1138"/>
      <c r="AO41" s="312">
        <v>273996</v>
      </c>
      <c r="AP41" s="312">
        <v>18272</v>
      </c>
      <c r="AQ41" s="313">
        <v>21069</v>
      </c>
      <c r="AR41" s="314">
        <v>-13.3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509</v>
      </c>
      <c r="AN49" s="1127" t="s">
        <v>543</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544</v>
      </c>
      <c r="AO50" s="329" t="s">
        <v>545</v>
      </c>
      <c r="AP50" s="330" t="s">
        <v>546</v>
      </c>
      <c r="AQ50" s="331" t="s">
        <v>547</v>
      </c>
      <c r="AR50" s="332" t="s">
        <v>548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790571</v>
      </c>
      <c r="AN51" s="334">
        <v>50564</v>
      </c>
      <c r="AO51" s="335">
        <v>12.8</v>
      </c>
      <c r="AP51" s="336">
        <v>73475</v>
      </c>
      <c r="AQ51" s="337">
        <v>9.1</v>
      </c>
      <c r="AR51" s="338">
        <v>3.7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413230</v>
      </c>
      <c r="AN52" s="342">
        <v>26430</v>
      </c>
      <c r="AO52" s="343">
        <v>-21.4</v>
      </c>
      <c r="AP52" s="344">
        <v>43072</v>
      </c>
      <c r="AQ52" s="345">
        <v>31.1</v>
      </c>
      <c r="AR52" s="346">
        <v>-52.5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1189143</v>
      </c>
      <c r="AN53" s="334">
        <v>76664</v>
      </c>
      <c r="AO53" s="335">
        <v>51.6</v>
      </c>
      <c r="AP53" s="336">
        <v>87464</v>
      </c>
      <c r="AQ53" s="337">
        <v>19</v>
      </c>
      <c r="AR53" s="338">
        <v>32.6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987642</v>
      </c>
      <c r="AN54" s="342">
        <v>63674</v>
      </c>
      <c r="AO54" s="343">
        <v>140.9</v>
      </c>
      <c r="AP54" s="344">
        <v>47479</v>
      </c>
      <c r="AQ54" s="345">
        <v>10.199999999999999</v>
      </c>
      <c r="AR54" s="346">
        <v>130.69999999999999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404955</v>
      </c>
      <c r="AN55" s="334">
        <v>26388</v>
      </c>
      <c r="AO55" s="335">
        <v>-65.599999999999994</v>
      </c>
      <c r="AP55" s="336">
        <v>96248</v>
      </c>
      <c r="AQ55" s="337">
        <v>10</v>
      </c>
      <c r="AR55" s="338">
        <v>-75.599999999999994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218231</v>
      </c>
      <c r="AN56" s="342">
        <v>14221</v>
      </c>
      <c r="AO56" s="343">
        <v>-77.7</v>
      </c>
      <c r="AP56" s="344">
        <v>55768</v>
      </c>
      <c r="AQ56" s="345">
        <v>17.5</v>
      </c>
      <c r="AR56" s="346">
        <v>-95.2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492346</v>
      </c>
      <c r="AN57" s="334">
        <v>32505</v>
      </c>
      <c r="AO57" s="335">
        <v>23.2</v>
      </c>
      <c r="AP57" s="336">
        <v>76413</v>
      </c>
      <c r="AQ57" s="337">
        <v>-20.6</v>
      </c>
      <c r="AR57" s="338">
        <v>43.8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367418</v>
      </c>
      <c r="AN58" s="342">
        <v>24257</v>
      </c>
      <c r="AO58" s="343">
        <v>70.599999999999994</v>
      </c>
      <c r="AP58" s="344">
        <v>39658</v>
      </c>
      <c r="AQ58" s="345">
        <v>-28.9</v>
      </c>
      <c r="AR58" s="346">
        <v>99.5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207127</v>
      </c>
      <c r="AN59" s="334">
        <v>13813</v>
      </c>
      <c r="AO59" s="335">
        <v>-57.5</v>
      </c>
      <c r="AP59" s="336">
        <v>66481</v>
      </c>
      <c r="AQ59" s="337">
        <v>-13</v>
      </c>
      <c r="AR59" s="338">
        <v>-44.5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169309</v>
      </c>
      <c r="AN60" s="342">
        <v>11291</v>
      </c>
      <c r="AO60" s="343">
        <v>-53.5</v>
      </c>
      <c r="AP60" s="344">
        <v>36120</v>
      </c>
      <c r="AQ60" s="345">
        <v>-8.9</v>
      </c>
      <c r="AR60" s="346">
        <v>-44.6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616828</v>
      </c>
      <c r="AN61" s="349">
        <v>39987</v>
      </c>
      <c r="AO61" s="350">
        <v>-7.1</v>
      </c>
      <c r="AP61" s="351">
        <v>80016</v>
      </c>
      <c r="AQ61" s="352">
        <v>0.9</v>
      </c>
      <c r="AR61" s="338">
        <v>-8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431166</v>
      </c>
      <c r="AN62" s="342">
        <v>27975</v>
      </c>
      <c r="AO62" s="343">
        <v>11.8</v>
      </c>
      <c r="AP62" s="344">
        <v>44419</v>
      </c>
      <c r="AQ62" s="345">
        <v>4.2</v>
      </c>
      <c r="AR62" s="346">
        <v>7.6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nb30n2ugrCN8af+XwbZXr2v6M0jM5F33sg6Tp1ehjXRcauh+TkosjB3Rh1Lx3F+xl0/8/Y+qSdDJcTPkpywcw==" saltValue="PSxI9qfG4LHuA8KC804z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557</v>
      </c>
    </row>
    <row r="121" spans="125:125" ht="13.5" hidden="1" customHeight="1" x14ac:dyDescent="0.2">
      <c r="DU121" s="259"/>
    </row>
  </sheetData>
  <sheetProtection algorithmName="SHA-512" hashValue="TvUCvIH/iVfHW56VTEHTCA5UcfcDD/qjO3QSwRmhJf+2/MtE6+tWUEEIFrvr7Mbr1mRxElJ2YYc6Y8CVnLRnCw==" saltValue="IJMP72ft+ZbSoZlP0R5u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558</v>
      </c>
    </row>
  </sheetData>
  <sheetProtection algorithmName="SHA-512" hashValue="DeqrbW5QehKcP3DBYZg3AH1wkZjMq/f9zXpPS4Us8jJvMBes2xYOnMltQJz/9Jgeb8bGDjZ4YYf6umHD6IpXMQ==" saltValue="cJp1RViRSZcT1IwJT4Zx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39" t="s">
        <v>3</v>
      </c>
      <c r="D47" s="1139"/>
      <c r="E47" s="1140"/>
      <c r="F47" s="11">
        <v>30.05</v>
      </c>
      <c r="G47" s="12">
        <v>29.11</v>
      </c>
      <c r="H47" s="12">
        <v>27.66</v>
      </c>
      <c r="I47" s="12">
        <v>27.38</v>
      </c>
      <c r="J47" s="13">
        <v>30.08</v>
      </c>
    </row>
    <row r="48" spans="2:10" ht="57.75" customHeight="1" x14ac:dyDescent="0.2">
      <c r="B48" s="14"/>
      <c r="C48" s="1141" t="s">
        <v>4</v>
      </c>
      <c r="D48" s="1141"/>
      <c r="E48" s="1142"/>
      <c r="F48" s="15">
        <v>3.5</v>
      </c>
      <c r="G48" s="16">
        <v>1.91</v>
      </c>
      <c r="H48" s="16">
        <v>2.94</v>
      </c>
      <c r="I48" s="16">
        <v>4.0199999999999996</v>
      </c>
      <c r="J48" s="17">
        <v>6.4</v>
      </c>
    </row>
    <row r="49" spans="2:10" ht="57.75" customHeight="1" thickBot="1" x14ac:dyDescent="0.25">
      <c r="B49" s="18"/>
      <c r="C49" s="1143" t="s">
        <v>5</v>
      </c>
      <c r="D49" s="1143"/>
      <c r="E49" s="1144"/>
      <c r="F49" s="19" t="s">
        <v>564</v>
      </c>
      <c r="G49" s="20" t="s">
        <v>565</v>
      </c>
      <c r="H49" s="20" t="s">
        <v>566</v>
      </c>
      <c r="I49" s="20">
        <v>1.28</v>
      </c>
      <c r="J49" s="21">
        <v>2.2999999999999998</v>
      </c>
    </row>
    <row r="50" spans="2:10" ht="13.2" x14ac:dyDescent="0.2"/>
  </sheetData>
  <sheetProtection algorithmName="SHA-512" hashValue="FWwqWMSgCXQJTblKYV2CPSPjsrzloNBeRX+7AuaCeBGgO5ptWytD32Yb4e7Gmz1W3c3Dah9sya6+Yw54DmhqdQ==" saltValue="d14IoUF8fjp+2dSJyWEs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51" t="s">
        <v>567</v>
      </c>
      <c r="D34" s="1151"/>
      <c r="E34" s="1152"/>
      <c r="F34" s="32">
        <v>3.49</v>
      </c>
      <c r="G34" s="33">
        <v>1.9</v>
      </c>
      <c r="H34" s="33">
        <v>2.93</v>
      </c>
      <c r="I34" s="33">
        <v>4.0199999999999996</v>
      </c>
      <c r="J34" s="34">
        <v>6.39</v>
      </c>
      <c r="K34" s="22"/>
      <c r="L34" s="22"/>
      <c r="M34" s="22"/>
      <c r="N34" s="22"/>
      <c r="O34" s="22"/>
      <c r="P34" s="22"/>
    </row>
    <row r="35" spans="1:16" ht="39" customHeight="1" x14ac:dyDescent="0.2">
      <c r="A35" s="22"/>
      <c r="B35" s="35"/>
      <c r="C35" s="1145" t="s">
        <v>568</v>
      </c>
      <c r="D35" s="1146"/>
      <c r="E35" s="1147"/>
      <c r="F35" s="36">
        <v>1.48</v>
      </c>
      <c r="G35" s="37">
        <v>1.72</v>
      </c>
      <c r="H35" s="37">
        <v>2.09</v>
      </c>
      <c r="I35" s="37">
        <v>2.34</v>
      </c>
      <c r="J35" s="38">
        <v>2.82</v>
      </c>
      <c r="K35" s="22"/>
      <c r="L35" s="22"/>
      <c r="M35" s="22"/>
      <c r="N35" s="22"/>
      <c r="O35" s="22"/>
      <c r="P35" s="22"/>
    </row>
    <row r="36" spans="1:16" ht="39" customHeight="1" x14ac:dyDescent="0.2">
      <c r="A36" s="22"/>
      <c r="B36" s="35"/>
      <c r="C36" s="1145" t="s">
        <v>569</v>
      </c>
      <c r="D36" s="1146"/>
      <c r="E36" s="1147"/>
      <c r="F36" s="36" t="s">
        <v>518</v>
      </c>
      <c r="G36" s="37">
        <v>0.28000000000000003</v>
      </c>
      <c r="H36" s="37">
        <v>0.2</v>
      </c>
      <c r="I36" s="37">
        <v>0.2</v>
      </c>
      <c r="J36" s="38">
        <v>0.21</v>
      </c>
      <c r="K36" s="22"/>
      <c r="L36" s="22"/>
      <c r="M36" s="22"/>
      <c r="N36" s="22"/>
      <c r="O36" s="22"/>
      <c r="P36" s="22"/>
    </row>
    <row r="37" spans="1:16" ht="39" customHeight="1" x14ac:dyDescent="0.2">
      <c r="A37" s="22"/>
      <c r="B37" s="35"/>
      <c r="C37" s="1145" t="s">
        <v>570</v>
      </c>
      <c r="D37" s="1146"/>
      <c r="E37" s="1147"/>
      <c r="F37" s="36">
        <v>7.0000000000000007E-2</v>
      </c>
      <c r="G37" s="37">
        <v>0.06</v>
      </c>
      <c r="H37" s="37">
        <v>0.08</v>
      </c>
      <c r="I37" s="37">
        <v>0.22</v>
      </c>
      <c r="J37" s="38">
        <v>0.11</v>
      </c>
      <c r="K37" s="22"/>
      <c r="L37" s="22"/>
      <c r="M37" s="22"/>
      <c r="N37" s="22"/>
      <c r="O37" s="22"/>
      <c r="P37" s="22"/>
    </row>
    <row r="38" spans="1:16" ht="39" customHeight="1" x14ac:dyDescent="0.2">
      <c r="A38" s="22"/>
      <c r="B38" s="35"/>
      <c r="C38" s="1145" t="s">
        <v>571</v>
      </c>
      <c r="D38" s="1146"/>
      <c r="E38" s="1147"/>
      <c r="F38" s="36">
        <v>3.34</v>
      </c>
      <c r="G38" s="37">
        <v>1.89</v>
      </c>
      <c r="H38" s="37">
        <v>1.49</v>
      </c>
      <c r="I38" s="37">
        <v>0.61</v>
      </c>
      <c r="J38" s="38">
        <v>0.01</v>
      </c>
      <c r="K38" s="22"/>
      <c r="L38" s="22"/>
      <c r="M38" s="22"/>
      <c r="N38" s="22"/>
      <c r="O38" s="22"/>
      <c r="P38" s="22"/>
    </row>
    <row r="39" spans="1:16" ht="39" customHeight="1" x14ac:dyDescent="0.2">
      <c r="A39" s="22"/>
      <c r="B39" s="35"/>
      <c r="C39" s="1145" t="s">
        <v>572</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573</v>
      </c>
      <c r="D42" s="1146"/>
      <c r="E42" s="1147"/>
      <c r="F42" s="36" t="s">
        <v>518</v>
      </c>
      <c r="G42" s="37" t="s">
        <v>518</v>
      </c>
      <c r="H42" s="37" t="s">
        <v>518</v>
      </c>
      <c r="I42" s="37" t="s">
        <v>518</v>
      </c>
      <c r="J42" s="38" t="s">
        <v>518</v>
      </c>
      <c r="K42" s="22"/>
      <c r="L42" s="22"/>
      <c r="M42" s="22"/>
      <c r="N42" s="22"/>
      <c r="O42" s="22"/>
      <c r="P42" s="22"/>
    </row>
    <row r="43" spans="1:16" ht="39" customHeight="1" thickBot="1" x14ac:dyDescent="0.25">
      <c r="A43" s="22"/>
      <c r="B43" s="40"/>
      <c r="C43" s="1148" t="s">
        <v>574</v>
      </c>
      <c r="D43" s="1149"/>
      <c r="E43" s="1150"/>
      <c r="F43" s="41">
        <v>23.09</v>
      </c>
      <c r="G43" s="42">
        <v>22.13</v>
      </c>
      <c r="H43" s="42">
        <v>21.99</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UfoMMnyobbCdJCmR/Qm5I7PIQ4JRlUMLY4Bt8lighrdqjHiMEmyJgCA0W5WvUyHg1ZuvUPTjfWDEoghdI9p+w==" saltValue="Zh2qUmvI52+aIbflVUOJ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593</v>
      </c>
      <c r="L45" s="60">
        <v>550</v>
      </c>
      <c r="M45" s="60">
        <v>584</v>
      </c>
      <c r="N45" s="60">
        <v>577</v>
      </c>
      <c r="O45" s="61">
        <v>584</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518</v>
      </c>
      <c r="L46" s="64" t="s">
        <v>518</v>
      </c>
      <c r="M46" s="64" t="s">
        <v>518</v>
      </c>
      <c r="N46" s="64" t="s">
        <v>518</v>
      </c>
      <c r="O46" s="65" t="s">
        <v>518</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518</v>
      </c>
      <c r="L47" s="64" t="s">
        <v>518</v>
      </c>
      <c r="M47" s="64" t="s">
        <v>518</v>
      </c>
      <c r="N47" s="64" t="s">
        <v>518</v>
      </c>
      <c r="O47" s="65" t="s">
        <v>518</v>
      </c>
      <c r="P47" s="48"/>
      <c r="Q47" s="48"/>
      <c r="R47" s="48"/>
      <c r="S47" s="48"/>
      <c r="T47" s="48"/>
      <c r="U47" s="48"/>
    </row>
    <row r="48" spans="1:21" ht="30.75" customHeight="1" x14ac:dyDescent="0.2">
      <c r="A48" s="48"/>
      <c r="B48" s="1155"/>
      <c r="C48" s="1156"/>
      <c r="D48" s="62"/>
      <c r="E48" s="1161" t="s">
        <v>15</v>
      </c>
      <c r="F48" s="1161"/>
      <c r="G48" s="1161"/>
      <c r="H48" s="1161"/>
      <c r="I48" s="1161"/>
      <c r="J48" s="1162"/>
      <c r="K48" s="63">
        <v>130</v>
      </c>
      <c r="L48" s="64">
        <v>130</v>
      </c>
      <c r="M48" s="64">
        <v>123</v>
      </c>
      <c r="N48" s="64">
        <v>109</v>
      </c>
      <c r="O48" s="65">
        <v>133</v>
      </c>
      <c r="P48" s="48"/>
      <c r="Q48" s="48"/>
      <c r="R48" s="48"/>
      <c r="S48" s="48"/>
      <c r="T48" s="48"/>
      <c r="U48" s="48"/>
    </row>
    <row r="49" spans="1:21" ht="30.75" customHeight="1" x14ac:dyDescent="0.2">
      <c r="A49" s="48"/>
      <c r="B49" s="1155"/>
      <c r="C49" s="1156"/>
      <c r="D49" s="62"/>
      <c r="E49" s="1161" t="s">
        <v>16</v>
      </c>
      <c r="F49" s="1161"/>
      <c r="G49" s="1161"/>
      <c r="H49" s="1161"/>
      <c r="I49" s="1161"/>
      <c r="J49" s="1162"/>
      <c r="K49" s="63">
        <v>2</v>
      </c>
      <c r="L49" s="64">
        <v>0</v>
      </c>
      <c r="M49" s="64">
        <v>0</v>
      </c>
      <c r="N49" s="64">
        <v>22</v>
      </c>
      <c r="O49" s="65">
        <v>27</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518</v>
      </c>
      <c r="L50" s="64" t="s">
        <v>518</v>
      </c>
      <c r="M50" s="64" t="s">
        <v>518</v>
      </c>
      <c r="N50" s="64" t="s">
        <v>518</v>
      </c>
      <c r="O50" s="65" t="s">
        <v>518</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518</v>
      </c>
      <c r="L51" s="64" t="s">
        <v>518</v>
      </c>
      <c r="M51" s="64" t="s">
        <v>518</v>
      </c>
      <c r="N51" s="64" t="s">
        <v>518</v>
      </c>
      <c r="O51" s="65" t="s">
        <v>518</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522</v>
      </c>
      <c r="L52" s="64">
        <v>496</v>
      </c>
      <c r="M52" s="64">
        <v>466</v>
      </c>
      <c r="N52" s="64">
        <v>471</v>
      </c>
      <c r="O52" s="65">
        <v>470</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203</v>
      </c>
      <c r="L53" s="69">
        <v>184</v>
      </c>
      <c r="M53" s="69">
        <v>241</v>
      </c>
      <c r="N53" s="69">
        <v>237</v>
      </c>
      <c r="O53" s="70">
        <v>274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5">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byfGLyEVRvTBI/1DFtQ9QpnDIUDxc3gN1UnEbqyqumANeTWKGB2kr8g85XhBTVdCdPwUvzGgCdCpSHCj7KJKQ==" saltValue="Lytsnc38qe82ZgO2Rw69b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559</v>
      </c>
      <c r="J40" s="103" t="s">
        <v>560</v>
      </c>
      <c r="K40" s="103" t="s">
        <v>561</v>
      </c>
      <c r="L40" s="103" t="s">
        <v>562</v>
      </c>
      <c r="M40" s="104" t="s">
        <v>563</v>
      </c>
    </row>
    <row r="41" spans="2:13" ht="27.75" customHeight="1" x14ac:dyDescent="0.2">
      <c r="B41" s="1184" t="s">
        <v>32</v>
      </c>
      <c r="C41" s="1185"/>
      <c r="D41" s="105"/>
      <c r="E41" s="1190" t="s">
        <v>33</v>
      </c>
      <c r="F41" s="1190"/>
      <c r="G41" s="1190"/>
      <c r="H41" s="1191"/>
      <c r="I41" s="355">
        <v>6038</v>
      </c>
      <c r="J41" s="356">
        <v>6523</v>
      </c>
      <c r="K41" s="356">
        <v>6304</v>
      </c>
      <c r="L41" s="356">
        <v>6138</v>
      </c>
      <c r="M41" s="357">
        <v>5701</v>
      </c>
    </row>
    <row r="42" spans="2:13" ht="27.75" customHeight="1" x14ac:dyDescent="0.2">
      <c r="B42" s="1186"/>
      <c r="C42" s="1187"/>
      <c r="D42" s="106"/>
      <c r="E42" s="1192" t="s">
        <v>34</v>
      </c>
      <c r="F42" s="1192"/>
      <c r="G42" s="1192"/>
      <c r="H42" s="1193"/>
      <c r="I42" s="358">
        <v>422</v>
      </c>
      <c r="J42" s="359">
        <v>361</v>
      </c>
      <c r="K42" s="359">
        <v>334</v>
      </c>
      <c r="L42" s="359">
        <v>302</v>
      </c>
      <c r="M42" s="360">
        <v>275</v>
      </c>
    </row>
    <row r="43" spans="2:13" ht="27.75" customHeight="1" x14ac:dyDescent="0.2">
      <c r="B43" s="1186"/>
      <c r="C43" s="1187"/>
      <c r="D43" s="106"/>
      <c r="E43" s="1192" t="s">
        <v>35</v>
      </c>
      <c r="F43" s="1192"/>
      <c r="G43" s="1192"/>
      <c r="H43" s="1193"/>
      <c r="I43" s="358">
        <v>2208</v>
      </c>
      <c r="J43" s="359">
        <v>2010</v>
      </c>
      <c r="K43" s="359">
        <v>1746</v>
      </c>
      <c r="L43" s="359">
        <v>1287</v>
      </c>
      <c r="M43" s="360">
        <v>1467</v>
      </c>
    </row>
    <row r="44" spans="2:13" ht="27.75" customHeight="1" x14ac:dyDescent="0.2">
      <c r="B44" s="1186"/>
      <c r="C44" s="1187"/>
      <c r="D44" s="106"/>
      <c r="E44" s="1192" t="s">
        <v>36</v>
      </c>
      <c r="F44" s="1192"/>
      <c r="G44" s="1192"/>
      <c r="H44" s="1193"/>
      <c r="I44" s="358">
        <v>1</v>
      </c>
      <c r="J44" s="359">
        <v>4</v>
      </c>
      <c r="K44" s="359">
        <v>61</v>
      </c>
      <c r="L44" s="359">
        <v>372</v>
      </c>
      <c r="M44" s="360">
        <v>355</v>
      </c>
    </row>
    <row r="45" spans="2:13" ht="27.75" customHeight="1" x14ac:dyDescent="0.2">
      <c r="B45" s="1186"/>
      <c r="C45" s="1187"/>
      <c r="D45" s="106"/>
      <c r="E45" s="1192" t="s">
        <v>37</v>
      </c>
      <c r="F45" s="1192"/>
      <c r="G45" s="1192"/>
      <c r="H45" s="1193"/>
      <c r="I45" s="358">
        <v>915</v>
      </c>
      <c r="J45" s="359">
        <v>871</v>
      </c>
      <c r="K45" s="359">
        <v>869</v>
      </c>
      <c r="L45" s="359">
        <v>771</v>
      </c>
      <c r="M45" s="360">
        <v>756</v>
      </c>
    </row>
    <row r="46" spans="2:13" ht="27.75" customHeight="1" x14ac:dyDescent="0.2">
      <c r="B46" s="1186"/>
      <c r="C46" s="1187"/>
      <c r="D46" s="107"/>
      <c r="E46" s="1192" t="s">
        <v>38</v>
      </c>
      <c r="F46" s="1192"/>
      <c r="G46" s="1192"/>
      <c r="H46" s="1193"/>
      <c r="I46" s="358" t="s">
        <v>518</v>
      </c>
      <c r="J46" s="359" t="s">
        <v>518</v>
      </c>
      <c r="K46" s="359" t="s">
        <v>518</v>
      </c>
      <c r="L46" s="359" t="s">
        <v>518</v>
      </c>
      <c r="M46" s="360" t="s">
        <v>518</v>
      </c>
    </row>
    <row r="47" spans="2:13" ht="27.75" customHeight="1" x14ac:dyDescent="0.2">
      <c r="B47" s="1186"/>
      <c r="C47" s="1187"/>
      <c r="D47" s="108"/>
      <c r="E47" s="1194" t="s">
        <v>39</v>
      </c>
      <c r="F47" s="1195"/>
      <c r="G47" s="1195"/>
      <c r="H47" s="1196"/>
      <c r="I47" s="358" t="s">
        <v>518</v>
      </c>
      <c r="J47" s="359" t="s">
        <v>518</v>
      </c>
      <c r="K47" s="359" t="s">
        <v>518</v>
      </c>
      <c r="L47" s="359" t="s">
        <v>518</v>
      </c>
      <c r="M47" s="360" t="s">
        <v>518</v>
      </c>
    </row>
    <row r="48" spans="2:13" ht="27.75" customHeight="1" x14ac:dyDescent="0.2">
      <c r="B48" s="1186"/>
      <c r="C48" s="1187"/>
      <c r="D48" s="106"/>
      <c r="E48" s="1192" t="s">
        <v>40</v>
      </c>
      <c r="F48" s="1192"/>
      <c r="G48" s="1192"/>
      <c r="H48" s="1193"/>
      <c r="I48" s="358" t="s">
        <v>518</v>
      </c>
      <c r="J48" s="359" t="s">
        <v>518</v>
      </c>
      <c r="K48" s="359" t="s">
        <v>518</v>
      </c>
      <c r="L48" s="359" t="s">
        <v>518</v>
      </c>
      <c r="M48" s="360" t="s">
        <v>518</v>
      </c>
    </row>
    <row r="49" spans="2:13" ht="27.75" customHeight="1" x14ac:dyDescent="0.2">
      <c r="B49" s="1188"/>
      <c r="C49" s="1189"/>
      <c r="D49" s="106"/>
      <c r="E49" s="1192" t="s">
        <v>41</v>
      </c>
      <c r="F49" s="1192"/>
      <c r="G49" s="1192"/>
      <c r="H49" s="1193"/>
      <c r="I49" s="358" t="s">
        <v>518</v>
      </c>
      <c r="J49" s="359" t="s">
        <v>518</v>
      </c>
      <c r="K49" s="359" t="s">
        <v>518</v>
      </c>
      <c r="L49" s="359" t="s">
        <v>518</v>
      </c>
      <c r="M49" s="360" t="s">
        <v>518</v>
      </c>
    </row>
    <row r="50" spans="2:13" ht="27.75" customHeight="1" x14ac:dyDescent="0.2">
      <c r="B50" s="1197" t="s">
        <v>42</v>
      </c>
      <c r="C50" s="1198"/>
      <c r="D50" s="109"/>
      <c r="E50" s="1192" t="s">
        <v>43</v>
      </c>
      <c r="F50" s="1192"/>
      <c r="G50" s="1192"/>
      <c r="H50" s="1193"/>
      <c r="I50" s="358">
        <v>2767</v>
      </c>
      <c r="J50" s="359">
        <v>2676</v>
      </c>
      <c r="K50" s="359">
        <v>2699</v>
      </c>
      <c r="L50" s="359">
        <v>3018</v>
      </c>
      <c r="M50" s="360">
        <v>3225</v>
      </c>
    </row>
    <row r="51" spans="2:13" ht="27.75" customHeight="1" x14ac:dyDescent="0.2">
      <c r="B51" s="1186"/>
      <c r="C51" s="1187"/>
      <c r="D51" s="106"/>
      <c r="E51" s="1192" t="s">
        <v>44</v>
      </c>
      <c r="F51" s="1192"/>
      <c r="G51" s="1192"/>
      <c r="H51" s="1193"/>
      <c r="I51" s="358">
        <v>109</v>
      </c>
      <c r="J51" s="359">
        <v>110</v>
      </c>
      <c r="K51" s="359">
        <v>109</v>
      </c>
      <c r="L51" s="359">
        <v>109</v>
      </c>
      <c r="M51" s="360">
        <v>109</v>
      </c>
    </row>
    <row r="52" spans="2:13" ht="27.75" customHeight="1" x14ac:dyDescent="0.2">
      <c r="B52" s="1188"/>
      <c r="C52" s="1189"/>
      <c r="D52" s="106"/>
      <c r="E52" s="1192" t="s">
        <v>45</v>
      </c>
      <c r="F52" s="1192"/>
      <c r="G52" s="1192"/>
      <c r="H52" s="1193"/>
      <c r="I52" s="358">
        <v>5965</v>
      </c>
      <c r="J52" s="359">
        <v>6120</v>
      </c>
      <c r="K52" s="359">
        <v>5925</v>
      </c>
      <c r="L52" s="359">
        <v>5896</v>
      </c>
      <c r="M52" s="360">
        <v>5587</v>
      </c>
    </row>
    <row r="53" spans="2:13" ht="27.75" customHeight="1" thickBot="1" x14ac:dyDescent="0.25">
      <c r="B53" s="1199" t="s">
        <v>46</v>
      </c>
      <c r="C53" s="1200"/>
      <c r="D53" s="110"/>
      <c r="E53" s="1201" t="s">
        <v>47</v>
      </c>
      <c r="F53" s="1201"/>
      <c r="G53" s="1201"/>
      <c r="H53" s="1202"/>
      <c r="I53" s="361">
        <v>741</v>
      </c>
      <c r="J53" s="362">
        <v>863</v>
      </c>
      <c r="K53" s="362">
        <v>580</v>
      </c>
      <c r="L53" s="362">
        <v>-152</v>
      </c>
      <c r="M53" s="363">
        <v>-367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c50+DEz9ymflPzzoxukGdfaZAQ4rMQi5PZLCc0BbGzVam1oeOLd0QhfGQ15tL6Vdg5iAGxjH8bWX82EeADBS8w==" saltValue="3PJJoq0LOMj1GT7ms0AW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561</v>
      </c>
      <c r="G54" s="119" t="s">
        <v>562</v>
      </c>
      <c r="H54" s="120" t="s">
        <v>563</v>
      </c>
    </row>
    <row r="55" spans="2:8" ht="52.5" customHeight="1" x14ac:dyDescent="0.2">
      <c r="B55" s="121"/>
      <c r="C55" s="1211" t="s">
        <v>50</v>
      </c>
      <c r="D55" s="1211"/>
      <c r="E55" s="1212"/>
      <c r="F55" s="122">
        <v>1138</v>
      </c>
      <c r="G55" s="122">
        <v>1203</v>
      </c>
      <c r="H55" s="123">
        <v>1294</v>
      </c>
    </row>
    <row r="56" spans="2:8" ht="52.5" customHeight="1" x14ac:dyDescent="0.2">
      <c r="B56" s="124"/>
      <c r="C56" s="1213" t="s">
        <v>51</v>
      </c>
      <c r="D56" s="1213"/>
      <c r="E56" s="1214"/>
      <c r="F56" s="125">
        <v>210</v>
      </c>
      <c r="G56" s="125">
        <v>275</v>
      </c>
      <c r="H56" s="126">
        <v>275</v>
      </c>
    </row>
    <row r="57" spans="2:8" ht="53.25" customHeight="1" x14ac:dyDescent="0.2">
      <c r="B57" s="124"/>
      <c r="C57" s="1215" t="s">
        <v>52</v>
      </c>
      <c r="D57" s="1215"/>
      <c r="E57" s="1216"/>
      <c r="F57" s="127">
        <v>1132</v>
      </c>
      <c r="G57" s="127">
        <v>1290</v>
      </c>
      <c r="H57" s="128">
        <v>1412</v>
      </c>
    </row>
    <row r="58" spans="2:8" ht="45.75" customHeight="1" x14ac:dyDescent="0.2">
      <c r="B58" s="129"/>
      <c r="C58" s="1203" t="s">
        <v>590</v>
      </c>
      <c r="D58" s="1204"/>
      <c r="E58" s="1205"/>
      <c r="F58" s="130">
        <v>202</v>
      </c>
      <c r="G58" s="130">
        <v>352</v>
      </c>
      <c r="H58" s="131">
        <v>502</v>
      </c>
    </row>
    <row r="59" spans="2:8" ht="45.75" customHeight="1" x14ac:dyDescent="0.2">
      <c r="B59" s="129"/>
      <c r="C59" s="1203" t="s">
        <v>591</v>
      </c>
      <c r="D59" s="1204"/>
      <c r="E59" s="1205"/>
      <c r="F59" s="130">
        <v>397</v>
      </c>
      <c r="G59" s="130">
        <v>397</v>
      </c>
      <c r="H59" s="131">
        <v>397</v>
      </c>
    </row>
    <row r="60" spans="2:8" ht="45.75" customHeight="1" x14ac:dyDescent="0.2">
      <c r="B60" s="129"/>
      <c r="C60" s="1203" t="s">
        <v>592</v>
      </c>
      <c r="D60" s="1204"/>
      <c r="E60" s="1205"/>
      <c r="F60" s="130">
        <v>160</v>
      </c>
      <c r="G60" s="130">
        <v>160</v>
      </c>
      <c r="H60" s="131">
        <v>160</v>
      </c>
    </row>
    <row r="61" spans="2:8" ht="45.75" customHeight="1" x14ac:dyDescent="0.2">
      <c r="B61" s="129"/>
      <c r="C61" s="1203" t="s">
        <v>593</v>
      </c>
      <c r="D61" s="1204"/>
      <c r="E61" s="1205"/>
      <c r="F61" s="130">
        <v>139</v>
      </c>
      <c r="G61" s="130">
        <v>139</v>
      </c>
      <c r="H61" s="131">
        <v>139</v>
      </c>
    </row>
    <row r="62" spans="2:8" ht="45.75" customHeight="1" thickBot="1" x14ac:dyDescent="0.25">
      <c r="B62" s="132"/>
      <c r="C62" s="1206" t="s">
        <v>594</v>
      </c>
      <c r="D62" s="1207"/>
      <c r="E62" s="1208"/>
      <c r="F62" s="133">
        <v>121</v>
      </c>
      <c r="G62" s="133">
        <v>121</v>
      </c>
      <c r="H62" s="134">
        <v>120</v>
      </c>
    </row>
    <row r="63" spans="2:8" ht="52.5" customHeight="1" thickBot="1" x14ac:dyDescent="0.25">
      <c r="B63" s="135"/>
      <c r="C63" s="1209" t="s">
        <v>53</v>
      </c>
      <c r="D63" s="1209"/>
      <c r="E63" s="1210"/>
      <c r="F63" s="136">
        <v>2480</v>
      </c>
      <c r="G63" s="136">
        <v>2769</v>
      </c>
      <c r="H63" s="137">
        <v>2981</v>
      </c>
    </row>
    <row r="64" spans="2:8" ht="13.2" x14ac:dyDescent="0.2"/>
  </sheetData>
  <sheetProtection algorithmName="SHA-512" hashValue="cqHRW5YgoLVj8STA6QcK0A2WQhXbhUHR8dubsz6pway+X502QZn2jFUbUSJS8czGmkjx3dOYUcLxEBwj5kh51A==" saltValue="nqJb7SoGH0tz/WsDCXBE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53FAA-B61B-4892-A35F-4AC52575CA04}">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605</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601</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604</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599</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559</v>
      </c>
      <c r="BQ50" s="1226"/>
      <c r="BR50" s="1226"/>
      <c r="BS50" s="1226"/>
      <c r="BT50" s="1226"/>
      <c r="BU50" s="1226"/>
      <c r="BV50" s="1226"/>
      <c r="BW50" s="1226"/>
      <c r="BX50" s="1226" t="s">
        <v>560</v>
      </c>
      <c r="BY50" s="1226"/>
      <c r="BZ50" s="1226"/>
      <c r="CA50" s="1226"/>
      <c r="CB50" s="1226"/>
      <c r="CC50" s="1226"/>
      <c r="CD50" s="1226"/>
      <c r="CE50" s="1226"/>
      <c r="CF50" s="1226" t="s">
        <v>561</v>
      </c>
      <c r="CG50" s="1226"/>
      <c r="CH50" s="1226"/>
      <c r="CI50" s="1226"/>
      <c r="CJ50" s="1226"/>
      <c r="CK50" s="1226"/>
      <c r="CL50" s="1226"/>
      <c r="CM50" s="1226"/>
      <c r="CN50" s="1226" t="s">
        <v>562</v>
      </c>
      <c r="CO50" s="1226"/>
      <c r="CP50" s="1226"/>
      <c r="CQ50" s="1226"/>
      <c r="CR50" s="1226"/>
      <c r="CS50" s="1226"/>
      <c r="CT50" s="1226"/>
      <c r="CU50" s="1226"/>
      <c r="CV50" s="1226" t="s">
        <v>563</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598</v>
      </c>
      <c r="AO51" s="1225"/>
      <c r="AP51" s="1225"/>
      <c r="AQ51" s="1225"/>
      <c r="AR51" s="1225"/>
      <c r="AS51" s="1225"/>
      <c r="AT51" s="1225"/>
      <c r="AU51" s="1225"/>
      <c r="AV51" s="1225"/>
      <c r="AW51" s="1225"/>
      <c r="AX51" s="1225"/>
      <c r="AY51" s="1225"/>
      <c r="AZ51" s="1225"/>
      <c r="BA51" s="1225"/>
      <c r="BB51" s="1225" t="s">
        <v>596</v>
      </c>
      <c r="BC51" s="1225"/>
      <c r="BD51" s="1225"/>
      <c r="BE51" s="1225"/>
      <c r="BF51" s="1225"/>
      <c r="BG51" s="1225"/>
      <c r="BH51" s="1225"/>
      <c r="BI51" s="1225"/>
      <c r="BJ51" s="1225"/>
      <c r="BK51" s="1225"/>
      <c r="BL51" s="1225"/>
      <c r="BM51" s="1225"/>
      <c r="BN51" s="1225"/>
      <c r="BO51" s="1225"/>
      <c r="BP51" s="1224">
        <v>21.8</v>
      </c>
      <c r="BQ51" s="1224"/>
      <c r="BR51" s="1224"/>
      <c r="BS51" s="1224"/>
      <c r="BT51" s="1224"/>
      <c r="BU51" s="1224"/>
      <c r="BV51" s="1224"/>
      <c r="BW51" s="1224"/>
      <c r="BX51" s="1224">
        <v>25</v>
      </c>
      <c r="BY51" s="1224"/>
      <c r="BZ51" s="1224"/>
      <c r="CA51" s="1224"/>
      <c r="CB51" s="1224"/>
      <c r="CC51" s="1224"/>
      <c r="CD51" s="1224"/>
      <c r="CE51" s="1224"/>
      <c r="CF51" s="1224">
        <v>15.9</v>
      </c>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603</v>
      </c>
      <c r="BC53" s="1225"/>
      <c r="BD53" s="1225"/>
      <c r="BE53" s="1225"/>
      <c r="BF53" s="1225"/>
      <c r="BG53" s="1225"/>
      <c r="BH53" s="1225"/>
      <c r="BI53" s="1225"/>
      <c r="BJ53" s="1225"/>
      <c r="BK53" s="1225"/>
      <c r="BL53" s="1225"/>
      <c r="BM53" s="1225"/>
      <c r="BN53" s="1225"/>
      <c r="BO53" s="1225"/>
      <c r="BP53" s="1224">
        <v>47.6</v>
      </c>
      <c r="BQ53" s="1224"/>
      <c r="BR53" s="1224"/>
      <c r="BS53" s="1224"/>
      <c r="BT53" s="1224"/>
      <c r="BU53" s="1224"/>
      <c r="BV53" s="1224"/>
      <c r="BW53" s="1224"/>
      <c r="BX53" s="1224">
        <v>47.5</v>
      </c>
      <c r="BY53" s="1224"/>
      <c r="BZ53" s="1224"/>
      <c r="CA53" s="1224"/>
      <c r="CB53" s="1224"/>
      <c r="CC53" s="1224"/>
      <c r="CD53" s="1224"/>
      <c r="CE53" s="1224"/>
      <c r="CF53" s="1224">
        <v>49.3</v>
      </c>
      <c r="CG53" s="1224"/>
      <c r="CH53" s="1224"/>
      <c r="CI53" s="1224"/>
      <c r="CJ53" s="1224"/>
      <c r="CK53" s="1224"/>
      <c r="CL53" s="1224"/>
      <c r="CM53" s="1224"/>
      <c r="CN53" s="1224">
        <v>51.1</v>
      </c>
      <c r="CO53" s="1224"/>
      <c r="CP53" s="1224"/>
      <c r="CQ53" s="1224"/>
      <c r="CR53" s="1224"/>
      <c r="CS53" s="1224"/>
      <c r="CT53" s="1224"/>
      <c r="CU53" s="1224"/>
      <c r="CV53" s="1224">
        <v>53.1</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597</v>
      </c>
      <c r="AO55" s="1226"/>
      <c r="AP55" s="1226"/>
      <c r="AQ55" s="1226"/>
      <c r="AR55" s="1226"/>
      <c r="AS55" s="1226"/>
      <c r="AT55" s="1226"/>
      <c r="AU55" s="1226"/>
      <c r="AV55" s="1226"/>
      <c r="AW55" s="1226"/>
      <c r="AX55" s="1226"/>
      <c r="AY55" s="1226"/>
      <c r="AZ55" s="1226"/>
      <c r="BA55" s="1226"/>
      <c r="BB55" s="1225" t="s">
        <v>596</v>
      </c>
      <c r="BC55" s="1225"/>
      <c r="BD55" s="1225"/>
      <c r="BE55" s="1225"/>
      <c r="BF55" s="1225"/>
      <c r="BG55" s="1225"/>
      <c r="BH55" s="1225"/>
      <c r="BI55" s="1225"/>
      <c r="BJ55" s="1225"/>
      <c r="BK55" s="1225"/>
      <c r="BL55" s="1225"/>
      <c r="BM55" s="1225"/>
      <c r="BN55" s="1225"/>
      <c r="BO55" s="1225"/>
      <c r="BP55" s="1224">
        <v>20.5</v>
      </c>
      <c r="BQ55" s="1224"/>
      <c r="BR55" s="1224"/>
      <c r="BS55" s="1224"/>
      <c r="BT55" s="1224"/>
      <c r="BU55" s="1224"/>
      <c r="BV55" s="1224"/>
      <c r="BW55" s="1224"/>
      <c r="BX55" s="1224">
        <v>21.4</v>
      </c>
      <c r="BY55" s="1224"/>
      <c r="BZ55" s="1224"/>
      <c r="CA55" s="1224"/>
      <c r="CB55" s="1224"/>
      <c r="CC55" s="1224"/>
      <c r="CD55" s="1224"/>
      <c r="CE55" s="1224"/>
      <c r="CF55" s="1224">
        <v>12.8</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603</v>
      </c>
      <c r="BC57" s="1225"/>
      <c r="BD57" s="1225"/>
      <c r="BE57" s="1225"/>
      <c r="BF57" s="1225"/>
      <c r="BG57" s="1225"/>
      <c r="BH57" s="1225"/>
      <c r="BI57" s="1225"/>
      <c r="BJ57" s="1225"/>
      <c r="BK57" s="1225"/>
      <c r="BL57" s="1225"/>
      <c r="BM57" s="1225"/>
      <c r="BN57" s="1225"/>
      <c r="BO57" s="1225"/>
      <c r="BP57" s="1224">
        <v>60.3</v>
      </c>
      <c r="BQ57" s="1224"/>
      <c r="BR57" s="1224"/>
      <c r="BS57" s="1224"/>
      <c r="BT57" s="1224"/>
      <c r="BU57" s="1224"/>
      <c r="BV57" s="1224"/>
      <c r="BW57" s="1224"/>
      <c r="BX57" s="1224">
        <v>60.5</v>
      </c>
      <c r="BY57" s="1224"/>
      <c r="BZ57" s="1224"/>
      <c r="CA57" s="1224"/>
      <c r="CB57" s="1224"/>
      <c r="CC57" s="1224"/>
      <c r="CD57" s="1224"/>
      <c r="CE57" s="1224"/>
      <c r="CF57" s="1224">
        <v>61.2</v>
      </c>
      <c r="CG57" s="1224"/>
      <c r="CH57" s="1224"/>
      <c r="CI57" s="1224"/>
      <c r="CJ57" s="1224"/>
      <c r="CK57" s="1224"/>
      <c r="CL57" s="1224"/>
      <c r="CM57" s="1224"/>
      <c r="CN57" s="1224">
        <v>63.1</v>
      </c>
      <c r="CO57" s="1224"/>
      <c r="CP57" s="1224"/>
      <c r="CQ57" s="1224"/>
      <c r="CR57" s="1224"/>
      <c r="CS57" s="1224"/>
      <c r="CT57" s="1224"/>
      <c r="CU57" s="1224"/>
      <c r="CV57" s="1224">
        <v>63.5</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602</v>
      </c>
    </row>
    <row r="64" spans="1:109" ht="13.2" x14ac:dyDescent="0.2">
      <c r="B64" s="1218"/>
      <c r="G64" s="1254"/>
      <c r="I64" s="1256"/>
      <c r="J64" s="1256"/>
      <c r="K64" s="1256"/>
      <c r="L64" s="1256"/>
      <c r="M64" s="1256"/>
      <c r="N64" s="1255"/>
      <c r="AM64" s="1254"/>
      <c r="AN64" s="1254" t="s">
        <v>601</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600</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599</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559</v>
      </c>
      <c r="BQ72" s="1226"/>
      <c r="BR72" s="1226"/>
      <c r="BS72" s="1226"/>
      <c r="BT72" s="1226"/>
      <c r="BU72" s="1226"/>
      <c r="BV72" s="1226"/>
      <c r="BW72" s="1226"/>
      <c r="BX72" s="1226" t="s">
        <v>560</v>
      </c>
      <c r="BY72" s="1226"/>
      <c r="BZ72" s="1226"/>
      <c r="CA72" s="1226"/>
      <c r="CB72" s="1226"/>
      <c r="CC72" s="1226"/>
      <c r="CD72" s="1226"/>
      <c r="CE72" s="1226"/>
      <c r="CF72" s="1226" t="s">
        <v>561</v>
      </c>
      <c r="CG72" s="1226"/>
      <c r="CH72" s="1226"/>
      <c r="CI72" s="1226"/>
      <c r="CJ72" s="1226"/>
      <c r="CK72" s="1226"/>
      <c r="CL72" s="1226"/>
      <c r="CM72" s="1226"/>
      <c r="CN72" s="1226" t="s">
        <v>562</v>
      </c>
      <c r="CO72" s="1226"/>
      <c r="CP72" s="1226"/>
      <c r="CQ72" s="1226"/>
      <c r="CR72" s="1226"/>
      <c r="CS72" s="1226"/>
      <c r="CT72" s="1226"/>
      <c r="CU72" s="1226"/>
      <c r="CV72" s="1226" t="s">
        <v>563</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598</v>
      </c>
      <c r="AO73" s="1225"/>
      <c r="AP73" s="1225"/>
      <c r="AQ73" s="1225"/>
      <c r="AR73" s="1225"/>
      <c r="AS73" s="1225"/>
      <c r="AT73" s="1225"/>
      <c r="AU73" s="1225"/>
      <c r="AV73" s="1225"/>
      <c r="AW73" s="1225"/>
      <c r="AX73" s="1225"/>
      <c r="AY73" s="1225"/>
      <c r="AZ73" s="1225"/>
      <c r="BA73" s="1225"/>
      <c r="BB73" s="1225" t="s">
        <v>596</v>
      </c>
      <c r="BC73" s="1225"/>
      <c r="BD73" s="1225"/>
      <c r="BE73" s="1225"/>
      <c r="BF73" s="1225"/>
      <c r="BG73" s="1225"/>
      <c r="BH73" s="1225"/>
      <c r="BI73" s="1225"/>
      <c r="BJ73" s="1225"/>
      <c r="BK73" s="1225"/>
      <c r="BL73" s="1225"/>
      <c r="BM73" s="1225"/>
      <c r="BN73" s="1225"/>
      <c r="BO73" s="1225"/>
      <c r="BP73" s="1224">
        <v>21.8</v>
      </c>
      <c r="BQ73" s="1224"/>
      <c r="BR73" s="1224"/>
      <c r="BS73" s="1224"/>
      <c r="BT73" s="1224"/>
      <c r="BU73" s="1224"/>
      <c r="BV73" s="1224"/>
      <c r="BW73" s="1224"/>
      <c r="BX73" s="1224">
        <v>25</v>
      </c>
      <c r="BY73" s="1224"/>
      <c r="BZ73" s="1224"/>
      <c r="CA73" s="1224"/>
      <c r="CB73" s="1224"/>
      <c r="CC73" s="1224"/>
      <c r="CD73" s="1224"/>
      <c r="CE73" s="1224"/>
      <c r="CF73" s="1224">
        <v>15.9</v>
      </c>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595</v>
      </c>
      <c r="BC75" s="1225"/>
      <c r="BD75" s="1225"/>
      <c r="BE75" s="1225"/>
      <c r="BF75" s="1225"/>
      <c r="BG75" s="1225"/>
      <c r="BH75" s="1225"/>
      <c r="BI75" s="1225"/>
      <c r="BJ75" s="1225"/>
      <c r="BK75" s="1225"/>
      <c r="BL75" s="1225"/>
      <c r="BM75" s="1225"/>
      <c r="BN75" s="1225"/>
      <c r="BO75" s="1225"/>
      <c r="BP75" s="1224">
        <v>5.9</v>
      </c>
      <c r="BQ75" s="1224"/>
      <c r="BR75" s="1224"/>
      <c r="BS75" s="1224"/>
      <c r="BT75" s="1224"/>
      <c r="BU75" s="1224"/>
      <c r="BV75" s="1224"/>
      <c r="BW75" s="1224"/>
      <c r="BX75" s="1224">
        <v>5.7</v>
      </c>
      <c r="BY75" s="1224"/>
      <c r="BZ75" s="1224"/>
      <c r="CA75" s="1224"/>
      <c r="CB75" s="1224"/>
      <c r="CC75" s="1224"/>
      <c r="CD75" s="1224"/>
      <c r="CE75" s="1224"/>
      <c r="CF75" s="1224">
        <v>5.9</v>
      </c>
      <c r="CG75" s="1224"/>
      <c r="CH75" s="1224"/>
      <c r="CI75" s="1224"/>
      <c r="CJ75" s="1224"/>
      <c r="CK75" s="1224"/>
      <c r="CL75" s="1224"/>
      <c r="CM75" s="1224"/>
      <c r="CN75" s="1224">
        <v>6</v>
      </c>
      <c r="CO75" s="1224"/>
      <c r="CP75" s="1224"/>
      <c r="CQ75" s="1224"/>
      <c r="CR75" s="1224"/>
      <c r="CS75" s="1224"/>
      <c r="CT75" s="1224"/>
      <c r="CU75" s="1224"/>
      <c r="CV75" s="1224">
        <v>6.6</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597</v>
      </c>
      <c r="AO77" s="1226"/>
      <c r="AP77" s="1226"/>
      <c r="AQ77" s="1226"/>
      <c r="AR77" s="1226"/>
      <c r="AS77" s="1226"/>
      <c r="AT77" s="1226"/>
      <c r="AU77" s="1226"/>
      <c r="AV77" s="1226"/>
      <c r="AW77" s="1226"/>
      <c r="AX77" s="1226"/>
      <c r="AY77" s="1226"/>
      <c r="AZ77" s="1226"/>
      <c r="BA77" s="1226"/>
      <c r="BB77" s="1225" t="s">
        <v>596</v>
      </c>
      <c r="BC77" s="1225"/>
      <c r="BD77" s="1225"/>
      <c r="BE77" s="1225"/>
      <c r="BF77" s="1225"/>
      <c r="BG77" s="1225"/>
      <c r="BH77" s="1225"/>
      <c r="BI77" s="1225"/>
      <c r="BJ77" s="1225"/>
      <c r="BK77" s="1225"/>
      <c r="BL77" s="1225"/>
      <c r="BM77" s="1225"/>
      <c r="BN77" s="1225"/>
      <c r="BO77" s="1225"/>
      <c r="BP77" s="1224">
        <v>20.5</v>
      </c>
      <c r="BQ77" s="1224"/>
      <c r="BR77" s="1224"/>
      <c r="BS77" s="1224"/>
      <c r="BT77" s="1224"/>
      <c r="BU77" s="1224"/>
      <c r="BV77" s="1224"/>
      <c r="BW77" s="1224"/>
      <c r="BX77" s="1224">
        <v>21.4</v>
      </c>
      <c r="BY77" s="1224"/>
      <c r="BZ77" s="1224"/>
      <c r="CA77" s="1224"/>
      <c r="CB77" s="1224"/>
      <c r="CC77" s="1224"/>
      <c r="CD77" s="1224"/>
      <c r="CE77" s="1224"/>
      <c r="CF77" s="1224">
        <v>12.8</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595</v>
      </c>
      <c r="BC79" s="1225"/>
      <c r="BD79" s="1225"/>
      <c r="BE79" s="1225"/>
      <c r="BF79" s="1225"/>
      <c r="BG79" s="1225"/>
      <c r="BH79" s="1225"/>
      <c r="BI79" s="1225"/>
      <c r="BJ79" s="1225"/>
      <c r="BK79" s="1225"/>
      <c r="BL79" s="1225"/>
      <c r="BM79" s="1225"/>
      <c r="BN79" s="1225"/>
      <c r="BO79" s="1225"/>
      <c r="BP79" s="1224">
        <v>7.9</v>
      </c>
      <c r="BQ79" s="1224"/>
      <c r="BR79" s="1224"/>
      <c r="BS79" s="1224"/>
      <c r="BT79" s="1224"/>
      <c r="BU79" s="1224"/>
      <c r="BV79" s="1224"/>
      <c r="BW79" s="1224"/>
      <c r="BX79" s="1224">
        <v>7.7</v>
      </c>
      <c r="BY79" s="1224"/>
      <c r="BZ79" s="1224"/>
      <c r="CA79" s="1224"/>
      <c r="CB79" s="1224"/>
      <c r="CC79" s="1224"/>
      <c r="CD79" s="1224"/>
      <c r="CE79" s="1224"/>
      <c r="CF79" s="1224">
        <v>7.3</v>
      </c>
      <c r="CG79" s="1224"/>
      <c r="CH79" s="1224"/>
      <c r="CI79" s="1224"/>
      <c r="CJ79" s="1224"/>
      <c r="CK79" s="1224"/>
      <c r="CL79" s="1224"/>
      <c r="CM79" s="1224"/>
      <c r="CN79" s="1224">
        <v>7.2</v>
      </c>
      <c r="CO79" s="1224"/>
      <c r="CP79" s="1224"/>
      <c r="CQ79" s="1224"/>
      <c r="CR79" s="1224"/>
      <c r="CS79" s="1224"/>
      <c r="CT79" s="1224"/>
      <c r="CU79" s="1224"/>
      <c r="CV79" s="1224">
        <v>7.2</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tUXHi5oLOh2cE43ZtdM6rfH5paThTgStmOnZUfm/WwTG6x0I8TQvm6Om8hK//G9vIEfEwDn0c9ltmtFwlOiuPw==" saltValue="Dp1X/UDkY/ysG7Mtl5Ifc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147E7-075E-4747-ACF9-D93008B6F62A}">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86xkvsPZeXo9xvrwhEaCgrBWusS/w/V0ytfn0h5F9R2xA4DFKgdFcoNUfPn70flp9iD7WY+hEL7cPbtWgKRwOw==" saltValue="RpjVMk19cF2S0eF7REEB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7175-AA55-4AE7-A04F-1AF4D31947D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F2ptw3psMzra6lpXUPVZnOntrV14zVDE/tCJLM+B2UjwV+nbqhKlXPevqJwGAAMaFWkHQPVFHtqnHG4aXlJqAw==" saltValue="29WPprcnmDPxtrABjnMh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556</v>
      </c>
      <c r="G2" s="151"/>
      <c r="H2" s="152"/>
    </row>
    <row r="3" spans="1:8" x14ac:dyDescent="0.2">
      <c r="A3" s="148" t="s">
        <v>549</v>
      </c>
      <c r="B3" s="153"/>
      <c r="C3" s="154"/>
      <c r="D3" s="155">
        <v>50564</v>
      </c>
      <c r="E3" s="156"/>
      <c r="F3" s="157">
        <v>73475</v>
      </c>
      <c r="G3" s="158"/>
      <c r="H3" s="159"/>
    </row>
    <row r="4" spans="1:8" x14ac:dyDescent="0.2">
      <c r="A4" s="160"/>
      <c r="B4" s="161"/>
      <c r="C4" s="162"/>
      <c r="D4" s="163">
        <v>26430</v>
      </c>
      <c r="E4" s="164"/>
      <c r="F4" s="165">
        <v>43072</v>
      </c>
      <c r="G4" s="166"/>
      <c r="H4" s="167"/>
    </row>
    <row r="5" spans="1:8" x14ac:dyDescent="0.2">
      <c r="A5" s="148" t="s">
        <v>551</v>
      </c>
      <c r="B5" s="153"/>
      <c r="C5" s="154"/>
      <c r="D5" s="155">
        <v>76664</v>
      </c>
      <c r="E5" s="156"/>
      <c r="F5" s="157">
        <v>87464</v>
      </c>
      <c r="G5" s="158"/>
      <c r="H5" s="159"/>
    </row>
    <row r="6" spans="1:8" x14ac:dyDescent="0.2">
      <c r="A6" s="160"/>
      <c r="B6" s="161"/>
      <c r="C6" s="162"/>
      <c r="D6" s="163">
        <v>63674</v>
      </c>
      <c r="E6" s="164"/>
      <c r="F6" s="165">
        <v>47479</v>
      </c>
      <c r="G6" s="166"/>
      <c r="H6" s="167"/>
    </row>
    <row r="7" spans="1:8" x14ac:dyDescent="0.2">
      <c r="A7" s="148" t="s">
        <v>552</v>
      </c>
      <c r="B7" s="153"/>
      <c r="C7" s="154"/>
      <c r="D7" s="155">
        <v>26388</v>
      </c>
      <c r="E7" s="156"/>
      <c r="F7" s="157">
        <v>96248</v>
      </c>
      <c r="G7" s="158"/>
      <c r="H7" s="159"/>
    </row>
    <row r="8" spans="1:8" x14ac:dyDescent="0.2">
      <c r="A8" s="160"/>
      <c r="B8" s="161"/>
      <c r="C8" s="162"/>
      <c r="D8" s="163">
        <v>14221</v>
      </c>
      <c r="E8" s="164"/>
      <c r="F8" s="165">
        <v>55768</v>
      </c>
      <c r="G8" s="166"/>
      <c r="H8" s="167"/>
    </row>
    <row r="9" spans="1:8" x14ac:dyDescent="0.2">
      <c r="A9" s="148" t="s">
        <v>553</v>
      </c>
      <c r="B9" s="153"/>
      <c r="C9" s="154"/>
      <c r="D9" s="155">
        <v>32505</v>
      </c>
      <c r="E9" s="156"/>
      <c r="F9" s="157">
        <v>76413</v>
      </c>
      <c r="G9" s="158"/>
      <c r="H9" s="159"/>
    </row>
    <row r="10" spans="1:8" x14ac:dyDescent="0.2">
      <c r="A10" s="160"/>
      <c r="B10" s="161"/>
      <c r="C10" s="162"/>
      <c r="D10" s="163">
        <v>24257</v>
      </c>
      <c r="E10" s="164"/>
      <c r="F10" s="165">
        <v>39658</v>
      </c>
      <c r="G10" s="166"/>
      <c r="H10" s="167"/>
    </row>
    <row r="11" spans="1:8" x14ac:dyDescent="0.2">
      <c r="A11" s="148" t="s">
        <v>554</v>
      </c>
      <c r="B11" s="153"/>
      <c r="C11" s="154"/>
      <c r="D11" s="155">
        <v>13813</v>
      </c>
      <c r="E11" s="156"/>
      <c r="F11" s="157">
        <v>66481</v>
      </c>
      <c r="G11" s="158"/>
      <c r="H11" s="159"/>
    </row>
    <row r="12" spans="1:8" x14ac:dyDescent="0.2">
      <c r="A12" s="160"/>
      <c r="B12" s="161"/>
      <c r="C12" s="168"/>
      <c r="D12" s="163">
        <v>11291</v>
      </c>
      <c r="E12" s="164"/>
      <c r="F12" s="165">
        <v>36120</v>
      </c>
      <c r="G12" s="166"/>
      <c r="H12" s="167"/>
    </row>
    <row r="13" spans="1:8" x14ac:dyDescent="0.2">
      <c r="A13" s="148"/>
      <c r="B13" s="153"/>
      <c r="C13" s="169"/>
      <c r="D13" s="170">
        <v>39987</v>
      </c>
      <c r="E13" s="171"/>
      <c r="F13" s="172">
        <v>80016</v>
      </c>
      <c r="G13" s="173"/>
      <c r="H13" s="159"/>
    </row>
    <row r="14" spans="1:8" x14ac:dyDescent="0.2">
      <c r="A14" s="160"/>
      <c r="B14" s="161"/>
      <c r="C14" s="162"/>
      <c r="D14" s="163">
        <v>27975</v>
      </c>
      <c r="E14" s="164"/>
      <c r="F14" s="165">
        <v>44419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3.5</v>
      </c>
      <c r="C19" s="174">
        <f>ROUND(VALUE(SUBSTITUTE(実質収支比率等に係る経年分析!G$48,"▲","-")),2)</f>
        <v>1.91</v>
      </c>
      <c r="D19" s="174">
        <f>ROUND(VALUE(SUBSTITUTE(実質収支比率等に係る経年分析!H$48,"▲","-")),2)</f>
        <v>2.94</v>
      </c>
      <c r="E19" s="174">
        <f>ROUND(VALUE(SUBSTITUTE(実質収支比率等に係る経年分析!I$48,"▲","-")),2)</f>
        <v>4.0199999999999996</v>
      </c>
      <c r="F19" s="174">
        <f>ROUND(VALUE(SUBSTITUTE(実質収支比率等に係る経年分析!J$48,"▲","-")),2)</f>
        <v>6.4</v>
      </c>
    </row>
    <row r="20" spans="1:11" x14ac:dyDescent="0.2">
      <c r="A20" s="174" t="s">
        <v>57</v>
      </c>
      <c r="B20" s="174">
        <f>ROUND(VALUE(SUBSTITUTE(実質収支比率等に係る経年分析!F$47,"▲","-")),2)</f>
        <v>30.05</v>
      </c>
      <c r="C20" s="174">
        <f>ROUND(VALUE(SUBSTITUTE(実質収支比率等に係る経年分析!G$47,"▲","-")),2)</f>
        <v>29.11</v>
      </c>
      <c r="D20" s="174">
        <f>ROUND(VALUE(SUBSTITUTE(実質収支比率等に係る経年分析!H$47,"▲","-")),2)</f>
        <v>27.66</v>
      </c>
      <c r="E20" s="174">
        <f>ROUND(VALUE(SUBSTITUTE(実質収支比率等に係る経年分析!I$47,"▲","-")),2)</f>
        <v>27.38</v>
      </c>
      <c r="F20" s="174">
        <f>ROUND(VALUE(SUBSTITUTE(実質収支比率等に係る経年分析!J$47,"▲","-")),2)</f>
        <v>30.08</v>
      </c>
    </row>
    <row r="21" spans="1:11" x14ac:dyDescent="0.2">
      <c r="A21" s="174" t="s">
        <v>58</v>
      </c>
      <c r="B21" s="174">
        <f>IF(ISNUMBER(VALUE(SUBSTITUTE(実質収支比率等に係る経年分析!F$49,"▲","-"))),ROUND(VALUE(SUBSTITUTE(実質収支比率等に係る経年分析!F$49,"▲","-")),2),NA())</f>
        <v>-3.2</v>
      </c>
      <c r="C21" s="174">
        <f>IF(ISNUMBER(VALUE(SUBSTITUTE(実質収支比率等に係る経年分析!G$49,"▲","-"))),ROUND(VALUE(SUBSTITUTE(実質収支比率等に係る経年分析!G$49,"▲","-")),2),NA())</f>
        <v>-4.08</v>
      </c>
      <c r="D21" s="174">
        <f>IF(ISNUMBER(VALUE(SUBSTITUTE(実質収支比率等に係る経年分析!H$49,"▲","-"))),ROUND(VALUE(SUBSTITUTE(実質収支比率等に係る経年分析!H$49,"▲","-")),2),NA())</f>
        <v>-0.1</v>
      </c>
      <c r="E21" s="174">
        <f>IF(ISNUMBER(VALUE(SUBSTITUTE(実質収支比率等に係る経年分析!I$49,"▲","-"))),ROUND(VALUE(SUBSTITUTE(実質収支比率等に係る経年分析!I$49,"▲","-")),2),NA())</f>
        <v>1.28</v>
      </c>
      <c r="F21" s="174">
        <f>IF(ISNUMBER(VALUE(SUBSTITUTE(実質収支比率等に係る経年分析!J$49,"▲","-"))),ROUND(VALUE(SUBSTITUTE(実質収支比率等に係る経年分析!J$49,"▲","-")),2),NA())</f>
        <v>2.2999999999999998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23.09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22.13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21.99</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0.28000000000000003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0.21</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2.34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4.0199999999999996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522</v>
      </c>
      <c r="E42" s="176"/>
      <c r="F42" s="176"/>
      <c r="G42" s="176">
        <f>'実質公債費比率（分子）の構造'!L$52</f>
        <v>496</v>
      </c>
      <c r="H42" s="176"/>
      <c r="I42" s="176"/>
      <c r="J42" s="176">
        <f>'実質公債費比率（分子）の構造'!M$52</f>
        <v>466</v>
      </c>
      <c r="K42" s="176"/>
      <c r="L42" s="176"/>
      <c r="M42" s="176">
        <f>'実質公債費比率（分子）の構造'!N$52</f>
        <v>471</v>
      </c>
      <c r="N42" s="176"/>
      <c r="O42" s="176"/>
      <c r="P42" s="176">
        <f>'実質公債費比率（分子）の構造'!O$52</f>
        <v>470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v>
      </c>
      <c r="C45" s="176"/>
      <c r="D45" s="176"/>
      <c r="E45" s="176">
        <f>'実質公債費比率（分子）の構造'!L$49</f>
        <v>0</v>
      </c>
      <c r="F45" s="176"/>
      <c r="G45" s="176"/>
      <c r="H45" s="176">
        <f>'実質公債費比率（分子）の構造'!M$49</f>
        <v>0</v>
      </c>
      <c r="I45" s="176"/>
      <c r="J45" s="176"/>
      <c r="K45" s="176">
        <f>'実質公債費比率（分子）の構造'!N$49</f>
        <v>22</v>
      </c>
      <c r="L45" s="176"/>
      <c r="M45" s="176"/>
      <c r="N45" s="176">
        <f>'実質公債費比率（分子）の構造'!O$49</f>
        <v>27</v>
      </c>
      <c r="O45" s="176"/>
      <c r="P45" s="176"/>
    </row>
    <row r="46" spans="1:16" x14ac:dyDescent="0.2">
      <c r="A46" s="176" t="s">
        <v>69</v>
      </c>
      <c r="B46" s="176">
        <f>'実質公債費比率（分子）の構造'!K$48</f>
        <v>130</v>
      </c>
      <c r="C46" s="176"/>
      <c r="D46" s="176"/>
      <c r="E46" s="176">
        <f>'実質公債費比率（分子）の構造'!L$48</f>
        <v>130</v>
      </c>
      <c r="F46" s="176"/>
      <c r="G46" s="176"/>
      <c r="H46" s="176">
        <f>'実質公債費比率（分子）の構造'!M$48</f>
        <v>123</v>
      </c>
      <c r="I46" s="176"/>
      <c r="J46" s="176"/>
      <c r="K46" s="176">
        <f>'実質公債費比率（分子）の構造'!N$48</f>
        <v>109</v>
      </c>
      <c r="L46" s="176"/>
      <c r="M46" s="176"/>
      <c r="N46" s="176">
        <f>'実質公債費比率（分子）の構造'!O$48</f>
        <v>133</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593</v>
      </c>
      <c r="C49" s="176"/>
      <c r="D49" s="176"/>
      <c r="E49" s="176">
        <f>'実質公債費比率（分子）の構造'!L$45</f>
        <v>550</v>
      </c>
      <c r="F49" s="176"/>
      <c r="G49" s="176"/>
      <c r="H49" s="176">
        <f>'実質公債費比率（分子）の構造'!M$45</f>
        <v>584</v>
      </c>
      <c r="I49" s="176"/>
      <c r="J49" s="176"/>
      <c r="K49" s="176">
        <f>'実質公債費比率（分子）の構造'!N$45</f>
        <v>577</v>
      </c>
      <c r="L49" s="176"/>
      <c r="M49" s="176"/>
      <c r="N49" s="176">
        <f>'実質公債費比率（分子）の構造'!O$45</f>
        <v>584</v>
      </c>
      <c r="O49" s="176"/>
      <c r="P49" s="176"/>
    </row>
    <row r="50" spans="1:16" x14ac:dyDescent="0.2">
      <c r="A50" s="176" t="s">
        <v>73</v>
      </c>
      <c r="B50" s="176" t="e">
        <f>NA()</f>
        <v>#N/A</v>
      </c>
      <c r="C50" s="176">
        <f>IF(ISNUMBER('実質公債費比率（分子）の構造'!K$53),'実質公債費比率（分子）の構造'!K$53,NA())</f>
        <v>203</v>
      </c>
      <c r="D50" s="176" t="e">
        <f>NA()</f>
        <v>#N/A</v>
      </c>
      <c r="E50" s="176" t="e">
        <f>NA()</f>
        <v>#N/A</v>
      </c>
      <c r="F50" s="176">
        <f>IF(ISNUMBER('実質公債費比率（分子）の構造'!L$53),'実質公債費比率（分子）の構造'!L$53,NA())</f>
        <v>184</v>
      </c>
      <c r="G50" s="176" t="e">
        <f>NA()</f>
        <v>#N/A</v>
      </c>
      <c r="H50" s="176" t="e">
        <f>NA()</f>
        <v>#N/A</v>
      </c>
      <c r="I50" s="176">
        <f>IF(ISNUMBER('実質公債費比率（分子）の構造'!M$53),'実質公債費比率（分子）の構造'!M$53,NA())</f>
        <v>241</v>
      </c>
      <c r="J50" s="176" t="e">
        <f>NA()</f>
        <v>#N/A</v>
      </c>
      <c r="K50" s="176" t="e">
        <f>NA()</f>
        <v>#N/A</v>
      </c>
      <c r="L50" s="176">
        <f>IF(ISNUMBER('実質公債費比率（分子）の構造'!N$53),'実質公債費比率（分子）の構造'!N$53,NA())</f>
        <v>237</v>
      </c>
      <c r="M50" s="176" t="e">
        <f>NA()</f>
        <v>#N/A</v>
      </c>
      <c r="N50" s="176" t="e">
        <f>NA()</f>
        <v>#N/A</v>
      </c>
      <c r="O50" s="176">
        <f>IF(ISNUMBER('実質公債費比率（分子）の構造'!O$53),'実質公債費比率（分子）の構造'!O$53,NA())</f>
        <v>274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5965</v>
      </c>
      <c r="E56" s="175"/>
      <c r="F56" s="175"/>
      <c r="G56" s="175">
        <f>'将来負担比率（分子）の構造'!J$52</f>
        <v>6120</v>
      </c>
      <c r="H56" s="175"/>
      <c r="I56" s="175"/>
      <c r="J56" s="175">
        <f>'将来負担比率（分子）の構造'!K$52</f>
        <v>5925</v>
      </c>
      <c r="K56" s="175"/>
      <c r="L56" s="175"/>
      <c r="M56" s="175">
        <f>'将来負担比率（分子）の構造'!L$52</f>
        <v>5896</v>
      </c>
      <c r="N56" s="175"/>
      <c r="O56" s="175"/>
      <c r="P56" s="175">
        <f>'将来負担比率（分子）の構造'!M$52</f>
        <v>5587</v>
      </c>
    </row>
    <row r="57" spans="1:16" x14ac:dyDescent="0.2">
      <c r="A57" s="175" t="s">
        <v>44</v>
      </c>
      <c r="B57" s="175"/>
      <c r="C57" s="175"/>
      <c r="D57" s="175">
        <f>'将来負担比率（分子）の構造'!I$51</f>
        <v>109</v>
      </c>
      <c r="E57" s="175"/>
      <c r="F57" s="175"/>
      <c r="G57" s="175">
        <f>'将来負担比率（分子）の構造'!J$51</f>
        <v>110</v>
      </c>
      <c r="H57" s="175"/>
      <c r="I57" s="175"/>
      <c r="J57" s="175">
        <f>'将来負担比率（分子）の構造'!K$51</f>
        <v>109</v>
      </c>
      <c r="K57" s="175"/>
      <c r="L57" s="175"/>
      <c r="M57" s="175">
        <f>'将来負担比率（分子）の構造'!L$51</f>
        <v>109</v>
      </c>
      <c r="N57" s="175"/>
      <c r="O57" s="175"/>
      <c r="P57" s="175">
        <f>'将来負担比率（分子）の構造'!M$51</f>
        <v>109</v>
      </c>
    </row>
    <row r="58" spans="1:16" x14ac:dyDescent="0.2">
      <c r="A58" s="175" t="s">
        <v>43</v>
      </c>
      <c r="B58" s="175"/>
      <c r="C58" s="175"/>
      <c r="D58" s="175">
        <f>'将来負担比率（分子）の構造'!I$50</f>
        <v>2767</v>
      </c>
      <c r="E58" s="175"/>
      <c r="F58" s="175"/>
      <c r="G58" s="175">
        <f>'将来負担比率（分子）の構造'!J$50</f>
        <v>2676</v>
      </c>
      <c r="H58" s="175"/>
      <c r="I58" s="175"/>
      <c r="J58" s="175">
        <f>'将来負担比率（分子）の構造'!K$50</f>
        <v>2699</v>
      </c>
      <c r="K58" s="175"/>
      <c r="L58" s="175"/>
      <c r="M58" s="175">
        <f>'将来負担比率（分子）の構造'!L$50</f>
        <v>3018</v>
      </c>
      <c r="N58" s="175"/>
      <c r="O58" s="175"/>
      <c r="P58" s="175">
        <f>'将来負担比率（分子）の構造'!M$50</f>
        <v>3225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915</v>
      </c>
      <c r="C62" s="175"/>
      <c r="D62" s="175"/>
      <c r="E62" s="175">
        <f>'将来負担比率（分子）の構造'!J$45</f>
        <v>871</v>
      </c>
      <c r="F62" s="175"/>
      <c r="G62" s="175"/>
      <c r="H62" s="175">
        <f>'将来負担比率（分子）の構造'!K$45</f>
        <v>869</v>
      </c>
      <c r="I62" s="175"/>
      <c r="J62" s="175"/>
      <c r="K62" s="175">
        <f>'将来負担比率（分子）の構造'!L$45</f>
        <v>771</v>
      </c>
      <c r="L62" s="175"/>
      <c r="M62" s="175"/>
      <c r="N62" s="175">
        <f>'将来負担比率（分子）の構造'!M$45</f>
        <v>756</v>
      </c>
      <c r="O62" s="175"/>
      <c r="P62" s="175"/>
    </row>
    <row r="63" spans="1:16" x14ac:dyDescent="0.2">
      <c r="A63" s="175" t="s">
        <v>36</v>
      </c>
      <c r="B63" s="175">
        <f>'将来負担比率（分子）の構造'!I$44</f>
        <v>1</v>
      </c>
      <c r="C63" s="175"/>
      <c r="D63" s="175"/>
      <c r="E63" s="175">
        <f>'将来負担比率（分子）の構造'!J$44</f>
        <v>4</v>
      </c>
      <c r="F63" s="175"/>
      <c r="G63" s="175"/>
      <c r="H63" s="175">
        <f>'将来負担比率（分子）の構造'!K$44</f>
        <v>61</v>
      </c>
      <c r="I63" s="175"/>
      <c r="J63" s="175"/>
      <c r="K63" s="175">
        <f>'将来負担比率（分子）の構造'!L$44</f>
        <v>372</v>
      </c>
      <c r="L63" s="175"/>
      <c r="M63" s="175"/>
      <c r="N63" s="175">
        <f>'将来負担比率（分子）の構造'!M$44</f>
        <v>355</v>
      </c>
      <c r="O63" s="175"/>
      <c r="P63" s="175"/>
    </row>
    <row r="64" spans="1:16" x14ac:dyDescent="0.2">
      <c r="A64" s="175" t="s">
        <v>35</v>
      </c>
      <c r="B64" s="175">
        <f>'将来負担比率（分子）の構造'!I$43</f>
        <v>2208</v>
      </c>
      <c r="C64" s="175"/>
      <c r="D64" s="175"/>
      <c r="E64" s="175">
        <f>'将来負担比率（分子）の構造'!J$43</f>
        <v>2010</v>
      </c>
      <c r="F64" s="175"/>
      <c r="G64" s="175"/>
      <c r="H64" s="175">
        <f>'将来負担比率（分子）の構造'!K$43</f>
        <v>1746</v>
      </c>
      <c r="I64" s="175"/>
      <c r="J64" s="175"/>
      <c r="K64" s="175">
        <f>'将来負担比率（分子）の構造'!L$43</f>
        <v>1287</v>
      </c>
      <c r="L64" s="175"/>
      <c r="M64" s="175"/>
      <c r="N64" s="175">
        <f>'将来負担比率（分子）の構造'!M$43</f>
        <v>1467</v>
      </c>
      <c r="O64" s="175"/>
      <c r="P64" s="175"/>
    </row>
    <row r="65" spans="1:16" x14ac:dyDescent="0.2">
      <c r="A65" s="175" t="s">
        <v>34</v>
      </c>
      <c r="B65" s="175">
        <f>'将来負担比率（分子）の構造'!I$42</f>
        <v>422</v>
      </c>
      <c r="C65" s="175"/>
      <c r="D65" s="175"/>
      <c r="E65" s="175">
        <f>'将来負担比率（分子）の構造'!J$42</f>
        <v>361</v>
      </c>
      <c r="F65" s="175"/>
      <c r="G65" s="175"/>
      <c r="H65" s="175">
        <f>'将来負担比率（分子）の構造'!K$42</f>
        <v>334</v>
      </c>
      <c r="I65" s="175"/>
      <c r="J65" s="175"/>
      <c r="K65" s="175">
        <f>'将来負担比率（分子）の構造'!L$42</f>
        <v>302</v>
      </c>
      <c r="L65" s="175"/>
      <c r="M65" s="175"/>
      <c r="N65" s="175">
        <f>'将来負担比率（分子）の構造'!M$42</f>
        <v>275</v>
      </c>
      <c r="O65" s="175"/>
      <c r="P65" s="175"/>
    </row>
    <row r="66" spans="1:16" x14ac:dyDescent="0.2">
      <c r="A66" s="175" t="s">
        <v>33</v>
      </c>
      <c r="B66" s="175">
        <f>'将来負担比率（分子）の構造'!I$41</f>
        <v>6038</v>
      </c>
      <c r="C66" s="175"/>
      <c r="D66" s="175"/>
      <c r="E66" s="175">
        <f>'将来負担比率（分子）の構造'!J$41</f>
        <v>6523</v>
      </c>
      <c r="F66" s="175"/>
      <c r="G66" s="175"/>
      <c r="H66" s="175">
        <f>'将来負担比率（分子）の構造'!K$41</f>
        <v>6304</v>
      </c>
      <c r="I66" s="175"/>
      <c r="J66" s="175"/>
      <c r="K66" s="175">
        <f>'将来負担比率（分子）の構造'!L$41</f>
        <v>6138</v>
      </c>
      <c r="L66" s="175"/>
      <c r="M66" s="175"/>
      <c r="N66" s="175">
        <f>'将来負担比率（分子）の構造'!M$41</f>
        <v>5701</v>
      </c>
      <c r="O66" s="175"/>
      <c r="P66" s="175"/>
    </row>
    <row r="67" spans="1:16" x14ac:dyDescent="0.2">
      <c r="A67" s="175" t="s">
        <v>77</v>
      </c>
      <c r="B67" s="175" t="e">
        <f>NA()</f>
        <v>#N/A</v>
      </c>
      <c r="C67" s="175">
        <f>IF(ISNUMBER('将来負担比率（分子）の構造'!I$53), IF('将来負担比率（分子）の構造'!I$53 &lt; 0, 0, '将来負担比率（分子）の構造'!I$53), NA())</f>
        <v>741</v>
      </c>
      <c r="D67" s="175" t="e">
        <f>NA()</f>
        <v>#N/A</v>
      </c>
      <c r="E67" s="175" t="e">
        <f>NA()</f>
        <v>#N/A</v>
      </c>
      <c r="F67" s="175">
        <f>IF(ISNUMBER('将来負担比率（分子）の構造'!J$53), IF('将来負担比率（分子）の構造'!J$53 &lt; 0, 0, '将来負担比率（分子）の構造'!J$53), NA())</f>
        <v>863</v>
      </c>
      <c r="G67" s="175" t="e">
        <f>NA()</f>
        <v>#N/A</v>
      </c>
      <c r="H67" s="175" t="e">
        <f>NA()</f>
        <v>#N/A</v>
      </c>
      <c r="I67" s="175">
        <f>IF(ISNUMBER('将来負担比率（分子）の構造'!K$53), IF('将来負担比率（分子）の構造'!K$53 &lt; 0, 0, '将来負担比率（分子）の構造'!K$53), NA())</f>
        <v>580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1138</v>
      </c>
      <c r="C72" s="179">
        <f>基金残高に係る経年分析!G55</f>
        <v>1203</v>
      </c>
      <c r="D72" s="179">
        <f>基金残高に係る経年分析!H55</f>
        <v>1294</v>
      </c>
    </row>
    <row r="73" spans="1:16" x14ac:dyDescent="0.2">
      <c r="A73" s="178" t="s">
        <v>80</v>
      </c>
      <c r="B73" s="179">
        <f>基金残高に係る経年分析!F56</f>
        <v>210</v>
      </c>
      <c r="C73" s="179">
        <f>基金残高に係る経年分析!G56</f>
        <v>275</v>
      </c>
      <c r="D73" s="179">
        <f>基金残高に係る経年分析!H56</f>
        <v>275</v>
      </c>
    </row>
    <row r="74" spans="1:16" x14ac:dyDescent="0.2">
      <c r="A74" s="178" t="s">
        <v>81</v>
      </c>
      <c r="B74" s="179">
        <f>基金残高に係る経年分析!F57</f>
        <v>1132</v>
      </c>
      <c r="C74" s="179">
        <f>基金残高に係る経年分析!G57</f>
        <v>1290</v>
      </c>
      <c r="D74" s="179">
        <f>基金残高に係る経年分析!H57</f>
        <v>1412</v>
      </c>
    </row>
  </sheetData>
  <sheetProtection algorithmName="SHA-512" hashValue="PdXvfrDiGGcgBPZy96netSC4klICMkhjzyQlsziI+4iEzNpf6eekP7LiTxVEBqmnz1Pz/0KSs1uysAOXVPn3ag==" saltValue="UpF/mZrKeBddPHyCwU6N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2024-03-12T08:13:44Z</cp:lastPrinted>
  <dcterms:created xsi:type="dcterms:W3CDTF">2024-02-05T02:17:14Z</dcterms:created>
  <dcterms:modified xsi:type="dcterms:W3CDTF">2024-09-26T02:55:01Z</dcterms:modified>
  <cp:category/>
</cp:coreProperties>
</file>