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公会計20180825\"/>
    </mc:Choice>
  </mc:AlternateContent>
  <bookViews>
    <workbookView xWindow="0" yWindow="0" windowWidth="20490" windowHeight="8340" firstSheet="10" activeTab="14"/>
  </bookViews>
  <sheets>
    <sheet name="有形固定資産に係る行政目的別の明細" sheetId="2" r:id="rId1"/>
    <sheet name="有形固定資産の明細" sheetId="3" r:id="rId2"/>
    <sheet name="投資及び出資金の明細" sheetId="4" r:id="rId3"/>
    <sheet name="基金の明細" sheetId="5" r:id="rId4"/>
    <sheet name="貸付金の明細" sheetId="6" r:id="rId5"/>
    <sheet name="長期延滞債権の明細 " sheetId="7" r:id="rId6"/>
    <sheet name="未収金の明細" sheetId="10" r:id="rId7"/>
    <sheet name="地方債等（借入先別）の明細" sheetId="9" r:id="rId8"/>
    <sheet name="地方債等（利率別）の明細" sheetId="11" r:id="rId9"/>
    <sheet name="地方債等（返済期間別）の明細" sheetId="12" r:id="rId10"/>
    <sheet name="引当金の明細" sheetId="13" r:id="rId11"/>
    <sheet name="補助金等の明細" sheetId="14" r:id="rId12"/>
    <sheet name="財源の明細" sheetId="15" r:id="rId13"/>
    <sheet name="財源情報の明細" sheetId="16" r:id="rId14"/>
    <sheet name="資金の明細 " sheetId="17" r:id="rId15"/>
    <sheet name="Sheet1" sheetId="1" r:id="rId16"/>
  </sheets>
  <definedNames>
    <definedName name="_xlnm.Print_Titles" localSheetId="0">有形固定資産に係る行政目的別の明細!$1:$5</definedName>
    <definedName name="_xlnm.Print_Titles" localSheetId="1">有形固定資産の明細!$1:$5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5" l="1"/>
  <c r="E18" i="15"/>
  <c r="E20" i="15" s="1"/>
  <c r="E17" i="15"/>
  <c r="E14" i="15"/>
  <c r="E21" i="15" l="1"/>
  <c r="E22" i="15" s="1"/>
  <c r="D12" i="13" l="1"/>
  <c r="C12" i="13"/>
  <c r="B12" i="13"/>
  <c r="F8" i="13"/>
  <c r="F7" i="13"/>
  <c r="F12" i="13" s="1"/>
  <c r="B19" i="10" l="1"/>
  <c r="B14" i="10"/>
  <c r="B22" i="10" s="1"/>
  <c r="B12" i="10"/>
  <c r="B23" i="10" l="1"/>
  <c r="C19" i="7" l="1"/>
  <c r="B19" i="7"/>
  <c r="C14" i="7"/>
  <c r="C21" i="7" s="1"/>
  <c r="C22" i="7" s="1"/>
  <c r="B14" i="7"/>
  <c r="B21" i="7" s="1"/>
  <c r="B22" i="7" s="1"/>
  <c r="G16" i="5" l="1"/>
  <c r="F16" i="5"/>
  <c r="B16" i="5"/>
  <c r="G28" i="4" l="1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H15" i="4"/>
  <c r="H14" i="4"/>
  <c r="G14" i="4"/>
</calcChain>
</file>

<file path=xl/sharedStrings.xml><?xml version="1.0" encoding="utf-8"?>
<sst xmlns="http://schemas.openxmlformats.org/spreadsheetml/2006/main" count="1207" uniqueCount="273">
  <si>
    <t>有形固定資産に係る行政目的別の明細</t>
  </si>
  <si>
    <t>自治体名：河南町</t>
  </si>
  <si>
    <t>年度：平成28年度</t>
  </si>
  <si>
    <t>会計：一般会計等</t>
  </si>
  <si>
    <t>（単位：千円）</t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</si>
  <si>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</si>
  <si>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</si>
  <si>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</si>
  <si>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</si>
  <si>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</si>
  <si>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</si>
  <si>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</si>
  <si>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</si>
  <si>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</si>
  <si>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合計</t>
  </si>
  <si>
    <t>事業用資産</t>
  </si>
  <si>
    <t>　土地</t>
  </si>
  <si>
    <t>　立木竹</t>
  </si>
  <si>
    <t>-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</si>
  <si>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</si>
  <si>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</si>
  <si>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</si>
  <si>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</si>
  <si>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</si>
  <si>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</si>
  <si>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</si>
  <si>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</si>
  <si>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</si>
  <si>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</si>
  <si>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</si>
  <si>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</si>
  <si>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</si>
  <si>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</si>
  <si>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</si>
  <si>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</si>
  <si>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</si>
  <si>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</si>
  <si>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</si>
  <si>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</si>
  <si>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</si>
  <si>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</si>
  <si>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</si>
  <si>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</si>
  <si>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</si>
  <si>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</si>
  <si>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</si>
  <si>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</si>
  <si>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</si>
  <si>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</si>
  <si>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</si>
  <si>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</si>
  <si>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</si>
  <si>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</si>
  <si>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</si>
  <si>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</si>
  <si>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</si>
  <si>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</si>
  <si>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</si>
  <si>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</si>
  <si>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</si>
  <si>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</si>
  <si>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</si>
  <si>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</si>
  <si>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</si>
  <si>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</si>
  <si>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</si>
  <si>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</si>
  <si>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</si>
  <si>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</si>
  <si>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</si>
  <si>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</si>
  <si>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</si>
  <si>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</si>
  <si>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</si>
  <si>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</si>
  <si>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</si>
  <si>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</si>
  <si>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</si>
  <si>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</si>
  <si>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</si>
  <si>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</si>
  <si>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</si>
  <si>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</si>
  <si>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</si>
  <si>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投資及び出資金の明細</t>
  </si>
  <si>
    <t>年度：平成28年度　一般会計等</t>
    <rPh sb="10" eb="14">
      <t>イッパンカイケイ</t>
    </rPh>
    <rPh sb="14" eb="15">
      <t>トウ</t>
    </rPh>
    <phoneticPr fontId="6"/>
  </si>
  <si>
    <t>市場価格のあるもの</t>
  </si>
  <si>
    <t>(単位：　　)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</si>
  <si>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</si>
  <si>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</si>
  <si>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</si>
  <si>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</si>
  <si>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</si>
  <si>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</si>
  <si>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</si>
  <si>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</si>
  <si>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市場価格のないもののうち連結対象団体に対するもの</t>
  </si>
  <si>
    <t>(単位：千円)</t>
    <rPh sb="4" eb="6">
      <t>センエン</t>
    </rPh>
    <phoneticPr fontId="6"/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</si>
  <si>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</si>
  <si>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</si>
  <si>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</si>
  <si>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</si>
  <si>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</si>
  <si>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</si>
  <si>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</si>
  <si>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</si>
  <si>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</si>
  <si>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河南町土地開発公社</t>
    <rPh sb="0" eb="3">
      <t>カナンチョウ</t>
    </rPh>
    <rPh sb="3" eb="9">
      <t>トチカイハツコウシャ</t>
    </rPh>
    <phoneticPr fontId="6"/>
  </si>
  <si>
    <t>-</t>
    <phoneticPr fontId="6"/>
  </si>
  <si>
    <t>河南町水道事業</t>
    <rPh sb="0" eb="2">
      <t>カナン</t>
    </rPh>
    <rPh sb="2" eb="3">
      <t>チョウ</t>
    </rPh>
    <rPh sb="3" eb="7">
      <t>スイドウジギョウ</t>
    </rPh>
    <phoneticPr fontId="6"/>
  </si>
  <si>
    <t>-</t>
    <phoneticPr fontId="6"/>
  </si>
  <si>
    <t>市場価格のないもののうち連結対象団体以外に対するもの</t>
  </si>
  <si>
    <t>(単位：千円　)</t>
    <rPh sb="4" eb="6">
      <t>センエン</t>
    </rPh>
    <phoneticPr fontId="6"/>
  </si>
  <si>
    <t>出資金額_x000D_
(A)</t>
  </si>
  <si>
    <t>強制評価減_x000D_
(H)</t>
  </si>
  <si>
    <t>貸借対照表計上額_x000D_
(A) - (H)_x000D_
(I)</t>
  </si>
  <si>
    <t>大阪湾広域臨海
環境整備センター</t>
    <rPh sb="0" eb="5">
      <t>オオサカワンコウイキ</t>
    </rPh>
    <rPh sb="5" eb="7">
      <t>リンカイ</t>
    </rPh>
    <rPh sb="8" eb="12">
      <t>カンキョウセイビ</t>
    </rPh>
    <phoneticPr fontId="6"/>
  </si>
  <si>
    <t>公益財団法人
大阪人権博物館</t>
    <rPh sb="0" eb="6">
      <t>コウエキザイダンホウジン</t>
    </rPh>
    <rPh sb="7" eb="14">
      <t>オオサカジンケンハクブツカン</t>
    </rPh>
    <phoneticPr fontId="6"/>
  </si>
  <si>
    <t>-</t>
    <phoneticPr fontId="6"/>
  </si>
  <si>
    <t>公益財団法人
大阪みどりのトラスト協会</t>
    <rPh sb="0" eb="6">
      <t>コウエキザイダンホウジン</t>
    </rPh>
    <rPh sb="7" eb="9">
      <t>オオサカ</t>
    </rPh>
    <rPh sb="17" eb="19">
      <t>キョウカイ</t>
    </rPh>
    <phoneticPr fontId="6"/>
  </si>
  <si>
    <t>一般財団法人
大阪府地域福祉推進財団</t>
    <rPh sb="0" eb="2">
      <t>イッパン</t>
    </rPh>
    <rPh sb="2" eb="4">
      <t>ザイダン</t>
    </rPh>
    <rPh sb="4" eb="6">
      <t>ホウジン</t>
    </rPh>
    <rPh sb="7" eb="10">
      <t>オオサカフ</t>
    </rPh>
    <rPh sb="10" eb="12">
      <t>チイキ</t>
    </rPh>
    <rPh sb="12" eb="14">
      <t>フクシ</t>
    </rPh>
    <rPh sb="14" eb="18">
      <t>スイシンザイダン</t>
    </rPh>
    <phoneticPr fontId="6"/>
  </si>
  <si>
    <t>-</t>
    <phoneticPr fontId="6"/>
  </si>
  <si>
    <t>森林さきもり基金</t>
    <rPh sb="0" eb="2">
      <t>シンリン</t>
    </rPh>
    <rPh sb="6" eb="8">
      <t>キキン</t>
    </rPh>
    <phoneticPr fontId="6"/>
  </si>
  <si>
    <t>公益財団法人
大阪府暴力追放推進センター</t>
    <rPh sb="0" eb="6">
      <t>コウエキザイダンホウジン</t>
    </rPh>
    <rPh sb="7" eb="10">
      <t>オオサカフ</t>
    </rPh>
    <rPh sb="10" eb="12">
      <t>ボウリョク</t>
    </rPh>
    <rPh sb="12" eb="16">
      <t>ツイホウスイシン</t>
    </rPh>
    <phoneticPr fontId="6"/>
  </si>
  <si>
    <t>-</t>
    <phoneticPr fontId="6"/>
  </si>
  <si>
    <t>一般財団法人　アジア太平洋
人権情報センター</t>
    <rPh sb="0" eb="2">
      <t>イッパン</t>
    </rPh>
    <rPh sb="2" eb="4">
      <t>ザイダン</t>
    </rPh>
    <rPh sb="4" eb="6">
      <t>ホウジン</t>
    </rPh>
    <rPh sb="10" eb="13">
      <t>タイヘイヨウ</t>
    </rPh>
    <rPh sb="14" eb="16">
      <t>ジンケン</t>
    </rPh>
    <rPh sb="16" eb="18">
      <t>ジョウホウ</t>
    </rPh>
    <phoneticPr fontId="6"/>
  </si>
  <si>
    <t>地方公共団体金融機構</t>
    <rPh sb="0" eb="6">
      <t>チホウコウキョウダンタイ</t>
    </rPh>
    <rPh sb="6" eb="10">
      <t>キンユウキコウ</t>
    </rPh>
    <phoneticPr fontId="6"/>
  </si>
  <si>
    <t>基金の明細</t>
  </si>
  <si>
    <t>年度：平成28年度</t>
    <phoneticPr fontId="6"/>
  </si>
  <si>
    <t>(単位：千円)</t>
    <rPh sb="4" eb="5">
      <t>セン</t>
    </rPh>
    <rPh sb="5" eb="6">
      <t>エン</t>
    </rPh>
    <phoneticPr fontId="6"/>
  </si>
  <si>
    <t>種類</t>
  </si>
  <si>
    <t>現金預金</t>
  </si>
  <si>
    <t>有価証券</t>
  </si>
  <si>
    <t>土地</t>
  </si>
  <si>
    <t>合計_x000D_
(貸借対照表計上額)</t>
  </si>
  <si>
    <t>財政調整基金</t>
    <rPh sb="0" eb="6">
      <t>ザイセイチョウセイキキン</t>
    </rPh>
    <phoneticPr fontId="6"/>
  </si>
  <si>
    <t>減債基金</t>
    <rPh sb="0" eb="4">
      <t>ゲンサイキキン</t>
    </rPh>
    <phoneticPr fontId="6"/>
  </si>
  <si>
    <t>退職手当基金</t>
    <rPh sb="0" eb="2">
      <t>タイショク</t>
    </rPh>
    <rPh sb="2" eb="4">
      <t>テアテ</t>
    </rPh>
    <rPh sb="4" eb="6">
      <t>キキン</t>
    </rPh>
    <phoneticPr fontId="6"/>
  </si>
  <si>
    <t>公共公益施設整備基金</t>
    <rPh sb="0" eb="4">
      <t>コウキョウコウエキ</t>
    </rPh>
    <rPh sb="4" eb="6">
      <t>シセツ</t>
    </rPh>
    <rPh sb="6" eb="8">
      <t>セイビ</t>
    </rPh>
    <rPh sb="8" eb="10">
      <t>キキン</t>
    </rPh>
    <phoneticPr fontId="6"/>
  </si>
  <si>
    <t>環境衛生及び消防施設等整備基金</t>
    <rPh sb="0" eb="4">
      <t>カンキョウエイセイ</t>
    </rPh>
    <rPh sb="4" eb="5">
      <t>オヨ</t>
    </rPh>
    <rPh sb="6" eb="11">
      <t>ショウボウシセツトウ</t>
    </rPh>
    <rPh sb="11" eb="15">
      <t>セイビキキン</t>
    </rPh>
    <phoneticPr fontId="6"/>
  </si>
  <si>
    <t>自然と歴史のふるさとづくり基金</t>
    <rPh sb="0" eb="2">
      <t>シゼン</t>
    </rPh>
    <rPh sb="3" eb="5">
      <t>レキシ</t>
    </rPh>
    <rPh sb="13" eb="15">
      <t>キキン</t>
    </rPh>
    <phoneticPr fontId="6"/>
  </si>
  <si>
    <t>健康づくり基金</t>
    <rPh sb="0" eb="2">
      <t>ケンコウ</t>
    </rPh>
    <rPh sb="5" eb="7">
      <t>キキン</t>
    </rPh>
    <phoneticPr fontId="6"/>
  </si>
  <si>
    <t>教育・子育て基金</t>
    <rPh sb="0" eb="2">
      <t>キョウイク</t>
    </rPh>
    <rPh sb="3" eb="5">
      <t>コソダ</t>
    </rPh>
    <rPh sb="6" eb="8">
      <t>キキン</t>
    </rPh>
    <phoneticPr fontId="6"/>
  </si>
  <si>
    <t>ふるさと応援基金</t>
    <rPh sb="4" eb="8">
      <t>オウエンキキン</t>
    </rPh>
    <phoneticPr fontId="6"/>
  </si>
  <si>
    <t>土地開発基金</t>
    <rPh sb="0" eb="2">
      <t>トチ</t>
    </rPh>
    <rPh sb="2" eb="4">
      <t>カイハツ</t>
    </rPh>
    <rPh sb="4" eb="6">
      <t>キキン</t>
    </rPh>
    <phoneticPr fontId="6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</si>
  <si>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</si>
  <si>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</si>
  <si>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</si>
  <si>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</si>
  <si>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</si>
  <si>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</si>
  <si>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</si>
  <si>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社会福祉法人河南町社会福祉協議会</t>
    <rPh sb="0" eb="6">
      <t>シャカイフクシホウジン</t>
    </rPh>
    <rPh sb="6" eb="9">
      <t>カナンチョウ</t>
    </rPh>
    <rPh sb="9" eb="16">
      <t>シャカイフクシキョウギカイ</t>
    </rPh>
    <phoneticPr fontId="6"/>
  </si>
  <si>
    <t>長期延滞債権の明細</t>
    <phoneticPr fontId="6"/>
  </si>
  <si>
    <t>年度：平成28年度</t>
    <phoneticPr fontId="6"/>
  </si>
  <si>
    <t>徴収不能引当金計上額</t>
  </si>
  <si>
    <t>【貸付金】</t>
  </si>
  <si>
    <t>小計</t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</si>
  <si>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</si>
  <si>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6"/>
  </si>
  <si>
    <t>　個人町民税</t>
    <rPh sb="1" eb="3">
      <t>コジン</t>
    </rPh>
    <rPh sb="3" eb="5">
      <t>チョウミン</t>
    </rPh>
    <rPh sb="5" eb="6">
      <t>ゼイ</t>
    </rPh>
    <phoneticPr fontId="6"/>
  </si>
  <si>
    <t>　法人町民税</t>
    <rPh sb="1" eb="3">
      <t>ホウジン</t>
    </rPh>
    <rPh sb="3" eb="5">
      <t>チョウミン</t>
    </rPh>
    <rPh sb="5" eb="6">
      <t>ゼイ</t>
    </rPh>
    <phoneticPr fontId="6"/>
  </si>
  <si>
    <t>　固定資産税</t>
    <rPh sb="1" eb="6">
      <t>コテイシサンゼイ</t>
    </rPh>
    <phoneticPr fontId="6"/>
  </si>
  <si>
    <t>　軽自動車税</t>
    <rPh sb="1" eb="5">
      <t>ケイジドウシャ</t>
    </rPh>
    <rPh sb="5" eb="6">
      <t>ゼイ</t>
    </rPh>
    <phoneticPr fontId="6"/>
  </si>
  <si>
    <t>その他の未収金</t>
    <rPh sb="2" eb="3">
      <t>タ</t>
    </rPh>
    <rPh sb="4" eb="7">
      <t>ミシュウキン</t>
    </rPh>
    <phoneticPr fontId="6"/>
  </si>
  <si>
    <t>　保育園保育料</t>
    <phoneticPr fontId="6"/>
  </si>
  <si>
    <t>未収金の明細</t>
  </si>
  <si>
    <t>　幼稚園保育料</t>
    <rPh sb="1" eb="4">
      <t>ヨウチエン</t>
    </rPh>
    <phoneticPr fontId="6"/>
  </si>
  <si>
    <t>地方債等（借入先別）の明細</t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</si>
  <si>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</si>
  <si>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</si>
  <si>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</si>
  <si>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</si>
  <si>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</si>
  <si>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</si>
  <si>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</si>
  <si>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</si>
  <si>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</si>
  <si>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</si>
  <si>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</si>
  <si>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</si>
  <si>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</si>
  <si>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</si>
  <si>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</si>
  <si>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</si>
  <si>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</si>
  <si>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</si>
  <si>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</si>
  <si>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</si>
  <si>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【その他】</t>
  </si>
  <si>
    <t>年度：平成28年度</t>
    <phoneticPr fontId="6"/>
  </si>
  <si>
    <t>　保育園保育料</t>
    <phoneticPr fontId="6"/>
  </si>
  <si>
    <t>地方債等（利率別）の明細</t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</si>
  <si>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</si>
  <si>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</si>
  <si>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</si>
  <si>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</si>
  <si>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</si>
  <si>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</si>
  <si>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</si>
  <si>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</si>
  <si>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</si>
  <si>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</si>
  <si>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</si>
  <si>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</si>
  <si>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</si>
  <si>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</si>
  <si>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</si>
  <si>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</si>
  <si>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</si>
  <si>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</si>
  <si>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</si>
  <si>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</si>
  <si>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年度：平成28年度</t>
    <phoneticPr fontId="6"/>
  </si>
  <si>
    <t>一般会計等</t>
    <rPh sb="0" eb="4">
      <t>イッパンカイケイ</t>
    </rPh>
    <rPh sb="4" eb="5">
      <t>トウ</t>
    </rPh>
    <phoneticPr fontId="6"/>
  </si>
  <si>
    <t>前年度末残高</t>
  </si>
  <si>
    <t>本年度増加額</t>
  </si>
  <si>
    <t>本年度減少額</t>
  </si>
  <si>
    <t>本年度末残高</t>
  </si>
  <si>
    <t>目的使用</t>
  </si>
  <si>
    <t>徴収不納引当金</t>
    <rPh sb="0" eb="4">
      <t>チョウシュウフノウ</t>
    </rPh>
    <rPh sb="4" eb="7">
      <t>ヒキアテキン</t>
    </rPh>
    <phoneticPr fontId="6"/>
  </si>
  <si>
    <t>退職手当引当金</t>
    <rPh sb="0" eb="4">
      <t>タイショクテアテ</t>
    </rPh>
    <rPh sb="4" eb="7">
      <t>ヒキアテキン</t>
    </rPh>
    <phoneticPr fontId="6"/>
  </si>
  <si>
    <t>賞与等引当金</t>
    <rPh sb="0" eb="2">
      <t>ショウヨ</t>
    </rPh>
    <rPh sb="2" eb="3">
      <t>トウ</t>
    </rPh>
    <rPh sb="3" eb="6">
      <t>ヒキアテキン</t>
    </rPh>
    <phoneticPr fontId="6"/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</si>
  <si>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</si>
  <si>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</si>
  <si>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</si>
  <si>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</si>
  <si>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</si>
  <si>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</si>
  <si>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</si>
  <si>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</si>
  <si>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南河内環境事業組合負担金</t>
    <rPh sb="0" eb="3">
      <t>ミナミカワチ</t>
    </rPh>
    <rPh sb="3" eb="9">
      <t>カンキョウジギョウクミアイ</t>
    </rPh>
    <rPh sb="9" eb="12">
      <t>フタンキン</t>
    </rPh>
    <phoneticPr fontId="6"/>
  </si>
  <si>
    <t>南河内環境事業組合</t>
    <rPh sb="0" eb="3">
      <t>ミナミカワチ</t>
    </rPh>
    <rPh sb="3" eb="9">
      <t>カンキョウジギョウクミアイ</t>
    </rPh>
    <phoneticPr fontId="6"/>
  </si>
  <si>
    <t>一部事務組合負担金</t>
    <rPh sb="0" eb="6">
      <t>イチブジムクミアイ</t>
    </rPh>
    <rPh sb="6" eb="9">
      <t>フタンキン</t>
    </rPh>
    <phoneticPr fontId="6"/>
  </si>
  <si>
    <t>低所得の高齢者向け臨時福祉給付金</t>
    <rPh sb="0" eb="3">
      <t>テイショトク</t>
    </rPh>
    <rPh sb="4" eb="7">
      <t>コウレイシャ</t>
    </rPh>
    <rPh sb="7" eb="8">
      <t>ム</t>
    </rPh>
    <rPh sb="9" eb="13">
      <t>リンジフクシ</t>
    </rPh>
    <rPh sb="13" eb="16">
      <t>キュウフキン</t>
    </rPh>
    <phoneticPr fontId="6"/>
  </si>
  <si>
    <t>対象者</t>
    <rPh sb="0" eb="3">
      <t>タイショウシャ</t>
    </rPh>
    <phoneticPr fontId="6"/>
  </si>
  <si>
    <t>臨時福祉給付金</t>
    <rPh sb="0" eb="7">
      <t>リンジフクシキュウフキン</t>
    </rPh>
    <phoneticPr fontId="6"/>
  </si>
  <si>
    <t>多子世帯保育料減免相当額補助金</t>
    <rPh sb="0" eb="1">
      <t>タ</t>
    </rPh>
    <rPh sb="1" eb="2">
      <t>シ</t>
    </rPh>
    <rPh sb="2" eb="4">
      <t>セタイ</t>
    </rPh>
    <rPh sb="4" eb="7">
      <t>ホイクリョウ</t>
    </rPh>
    <rPh sb="7" eb="9">
      <t>ゲンメン</t>
    </rPh>
    <rPh sb="9" eb="11">
      <t>ソウトウ</t>
    </rPh>
    <rPh sb="11" eb="12">
      <t>ガク</t>
    </rPh>
    <rPh sb="12" eb="15">
      <t>ホジョキン</t>
    </rPh>
    <phoneticPr fontId="6"/>
  </si>
  <si>
    <t>第２子以降保育料無償</t>
    <rPh sb="0" eb="1">
      <t>ダイ</t>
    </rPh>
    <rPh sb="2" eb="3">
      <t>コ</t>
    </rPh>
    <rPh sb="3" eb="5">
      <t>イコウ</t>
    </rPh>
    <rPh sb="5" eb="8">
      <t>ホイクリョウ</t>
    </rPh>
    <rPh sb="8" eb="10">
      <t>ムショウ</t>
    </rPh>
    <phoneticPr fontId="6"/>
  </si>
  <si>
    <t>社会福祉協議会助成金</t>
    <rPh sb="0" eb="7">
      <t>シャカイフクシキョウギカイ</t>
    </rPh>
    <rPh sb="7" eb="10">
      <t>ジョセイキン</t>
    </rPh>
    <phoneticPr fontId="6"/>
  </si>
  <si>
    <t>河南町社会福祉協議会</t>
    <rPh sb="0" eb="3">
      <t>カナンチョウ</t>
    </rPh>
    <rPh sb="3" eb="10">
      <t>シャカイフクシキョウギカイ</t>
    </rPh>
    <phoneticPr fontId="6"/>
  </si>
  <si>
    <t>社会福祉協議会助成</t>
    <rPh sb="0" eb="7">
      <t>シャカイフクシキョウギカイ</t>
    </rPh>
    <rPh sb="7" eb="9">
      <t>ジョセイ</t>
    </rPh>
    <phoneticPr fontId="6"/>
  </si>
  <si>
    <t>小児急病診療負担金</t>
    <rPh sb="0" eb="2">
      <t>ショウニ</t>
    </rPh>
    <rPh sb="2" eb="4">
      <t>キュウビョウ</t>
    </rPh>
    <rPh sb="4" eb="6">
      <t>シンリョウ</t>
    </rPh>
    <rPh sb="6" eb="9">
      <t>フタンキン</t>
    </rPh>
    <phoneticPr fontId="6"/>
  </si>
  <si>
    <t>南河内南部広域小児急病診療運営委員会</t>
    <phoneticPr fontId="6"/>
  </si>
  <si>
    <t>小児急病診療</t>
    <rPh sb="0" eb="2">
      <t>ショウニ</t>
    </rPh>
    <phoneticPr fontId="6"/>
  </si>
  <si>
    <t>その他</t>
    <rPh sb="2" eb="3">
      <t>タ</t>
    </rPh>
    <phoneticPr fontId="6"/>
  </si>
  <si>
    <t>財源の明細</t>
  </si>
  <si>
    <t>会計</t>
  </si>
  <si>
    <t>財源の内容</t>
  </si>
  <si>
    <t>一般会計</t>
  </si>
  <si>
    <t>税収等</t>
  </si>
  <si>
    <t>地方税</t>
    <rPh sb="0" eb="3">
      <t>チホウゼイ</t>
    </rPh>
    <phoneticPr fontId="6"/>
  </si>
  <si>
    <t>地方譲与税</t>
    <phoneticPr fontId="6"/>
  </si>
  <si>
    <t>税関連交付金</t>
    <rPh sb="0" eb="1">
      <t>ゼイ</t>
    </rPh>
    <rPh sb="1" eb="3">
      <t>カンレン</t>
    </rPh>
    <rPh sb="3" eb="6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</si>
  <si>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</si>
  <si>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</si>
  <si>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</si>
  <si>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</si>
  <si>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寄付金</t>
    <rPh sb="0" eb="3">
      <t>キフキン</t>
    </rPh>
    <phoneticPr fontId="6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</si>
  <si>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</si>
  <si>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</si>
  <si>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6"/>
  </si>
  <si>
    <t>府支出金</t>
    <rPh sb="0" eb="1">
      <t>フ</t>
    </rPh>
    <rPh sb="1" eb="4">
      <t>シシュツキン</t>
    </rPh>
    <phoneticPr fontId="6"/>
  </si>
  <si>
    <t>経常的_x000D_
補助金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</si>
  <si>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</si>
  <si>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</si>
  <si>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</si>
  <si>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</si>
  <si>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</si>
  <si>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</si>
  <si>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</si>
  <si>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要求払預金</t>
    <rPh sb="0" eb="2">
      <t>ヨウキュウ</t>
    </rPh>
    <rPh sb="2" eb="3">
      <t>バラ</t>
    </rPh>
    <rPh sb="3" eb="5">
      <t>ヨキン</t>
    </rPh>
    <phoneticPr fontId="6"/>
  </si>
  <si>
    <t>現金</t>
    <rPh sb="0" eb="2">
      <t>ゲンキン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</si>
</sst>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" fontId="3" fillId="0" borderId="0" xfId="1" applyNumberFormat="1" applyFont="1" applyAlignment="1">
      <alignment horizontal="center" vertical="center"/>
    </xf>
    <xf numFmtId="3" fontId="4" fillId="0" borderId="0" xfId="1" applyNumberFormat="1" applyFont="1"/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3" fontId="5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3" fillId="0" borderId="0" xfId="1" applyNumberFormat="1" applyFont="1"/>
    <xf numFmtId="3" fontId="7" fillId="0" borderId="0" xfId="1" applyNumberFormat="1" applyFont="1"/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9" fontId="4" fillId="0" borderId="1" xfId="2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left" vertical="center" wrapText="1"/>
    </xf>
    <xf numFmtId="176" fontId="4" fillId="0" borderId="1" xfId="2" applyNumberFormat="1" applyFont="1" applyBorder="1" applyAlignment="1">
      <alignment horizontal="right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2" fillId="0" borderId="0" xfId="1" applyFont="1"/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7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3" fontId="8" fillId="2" borderId="7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3" fontId="8" fillId="0" borderId="9" xfId="1" applyNumberFormat="1" applyFont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3" fontId="9" fillId="0" borderId="1" xfId="1" applyNumberFormat="1" applyFont="1" applyBorder="1" applyAlignment="1">
      <alignment horizontal="right" vertical="center"/>
    </xf>
    <xf numFmtId="3" fontId="8" fillId="0" borderId="7" xfId="1" applyNumberFormat="1" applyFont="1" applyBorder="1" applyAlignment="1">
      <alignment horizontal="center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sqref="A1:J1"/>
    </sheetView>
  </sheetViews>
  <sheetFormatPr defaultColWidth="8.875" defaultRowHeight="15.75" x14ac:dyDescent="0.35"/>
  <cols>
    <col min="1" max="1" width="30.875" style="2" customWidth="1"/>
    <col min="2" max="11" width="15.875" style="2" customWidth="1"/>
    <col min="12" max="16384" width="8.875" style="2"/>
  </cols>
  <sheetData>
    <row r="1" spans="1:10" ht="30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4" t="s">
        <v>2</v>
      </c>
    </row>
    <row r="3" spans="1:10" ht="18.75" x14ac:dyDescent="0.4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x14ac:dyDescent="0.4">
      <c r="A4" s="3"/>
      <c r="B4" s="3"/>
      <c r="C4" s="3"/>
      <c r="D4" s="3"/>
      <c r="E4" s="3"/>
      <c r="F4" s="3"/>
      <c r="G4" s="3"/>
      <c r="H4" s="3"/>
      <c r="I4" s="3"/>
      <c r="J4" s="4" t="s">
        <v>4</v>
      </c>
    </row>
    <row r="5" spans="1:10" ht="31.5" x14ac:dyDescent="0.35">
      <c r="A5" s="5" t="s">
        <v>5</v>
      </c>
      <c r="B5" s="6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</row>
    <row r="6" spans="1:10" x14ac:dyDescent="0.35">
      <c r="A6" s="7" t="s">
        <v>15</v>
      </c>
      <c r="B6" s="8">
        <v>252776</v>
      </c>
      <c r="C6" s="8">
        <v>6513645</v>
      </c>
      <c r="D6" s="8">
        <v>2670418</v>
      </c>
      <c r="E6" s="8">
        <v>9718</v>
      </c>
      <c r="F6" s="8">
        <v>44755</v>
      </c>
      <c r="G6" s="8">
        <v>270931</v>
      </c>
      <c r="H6" s="8">
        <v>4281006</v>
      </c>
      <c r="I6" s="8">
        <v>166665</v>
      </c>
      <c r="J6" s="8">
        <v>14209913</v>
      </c>
    </row>
    <row r="7" spans="1:10" x14ac:dyDescent="0.35">
      <c r="A7" s="7" t="s">
        <v>16</v>
      </c>
      <c r="B7" s="8">
        <v>247055</v>
      </c>
      <c r="C7" s="8">
        <v>3178822</v>
      </c>
      <c r="D7" s="8">
        <v>525159</v>
      </c>
      <c r="E7" s="8">
        <v>6996</v>
      </c>
      <c r="F7" s="8">
        <v>215</v>
      </c>
      <c r="G7" s="8">
        <v>56782</v>
      </c>
      <c r="H7" s="8">
        <v>2109867</v>
      </c>
      <c r="I7" s="8">
        <v>157784</v>
      </c>
      <c r="J7" s="8">
        <v>6282680</v>
      </c>
    </row>
    <row r="8" spans="1:10" x14ac:dyDescent="0.35">
      <c r="A8" s="7" t="s">
        <v>17</v>
      </c>
      <c r="B8" s="8" t="s">
        <v>18</v>
      </c>
      <c r="C8" s="8" t="s">
        <v>18</v>
      </c>
      <c r="D8" s="8" t="s">
        <v>18</v>
      </c>
      <c r="E8" s="8" t="s">
        <v>18</v>
      </c>
      <c r="F8" s="8" t="s">
        <v>18</v>
      </c>
      <c r="G8" s="8" t="s">
        <v>18</v>
      </c>
      <c r="H8" s="8" t="s">
        <v>18</v>
      </c>
      <c r="I8" s="8" t="s">
        <v>18</v>
      </c>
      <c r="J8" s="8" t="s">
        <v>18</v>
      </c>
    </row>
    <row r="9" spans="1:10" x14ac:dyDescent="0.35">
      <c r="A9" s="7" t="s">
        <v>19</v>
      </c>
      <c r="B9" s="8">
        <v>5720</v>
      </c>
      <c r="C9" s="8">
        <v>3314166</v>
      </c>
      <c r="D9" s="8">
        <v>2145259</v>
      </c>
      <c r="E9" s="8" t="s">
        <v>18</v>
      </c>
      <c r="F9" s="8">
        <v>33480</v>
      </c>
      <c r="G9" s="8">
        <v>194639</v>
      </c>
      <c r="H9" s="8">
        <v>1842617</v>
      </c>
      <c r="I9" s="8">
        <v>8881</v>
      </c>
      <c r="J9" s="8">
        <v>7544763</v>
      </c>
    </row>
    <row r="10" spans="1:10" x14ac:dyDescent="0.35">
      <c r="A10" s="7" t="s">
        <v>20</v>
      </c>
      <c r="B10" s="8" t="s">
        <v>18</v>
      </c>
      <c r="C10" s="8">
        <v>911</v>
      </c>
      <c r="D10" s="8" t="s">
        <v>18</v>
      </c>
      <c r="E10" s="8" t="s">
        <v>18</v>
      </c>
      <c r="F10" s="8" t="s">
        <v>18</v>
      </c>
      <c r="G10" s="8" t="s">
        <v>18</v>
      </c>
      <c r="H10" s="8">
        <v>323686</v>
      </c>
      <c r="I10" s="8" t="s">
        <v>18</v>
      </c>
      <c r="J10" s="8">
        <v>324597</v>
      </c>
    </row>
    <row r="11" spans="1:10" x14ac:dyDescent="0.35">
      <c r="A11" s="7" t="s">
        <v>21</v>
      </c>
      <c r="B11" s="8" t="s">
        <v>18</v>
      </c>
      <c r="C11" s="8">
        <v>580</v>
      </c>
      <c r="D11" s="8" t="s">
        <v>18</v>
      </c>
      <c r="E11" s="8">
        <v>2722</v>
      </c>
      <c r="F11" s="8">
        <v>4478</v>
      </c>
      <c r="G11" s="8">
        <v>19510</v>
      </c>
      <c r="H11" s="8">
        <v>4512</v>
      </c>
      <c r="I11" s="8" t="s">
        <v>18</v>
      </c>
      <c r="J11" s="8">
        <v>31803</v>
      </c>
    </row>
    <row r="12" spans="1:10" x14ac:dyDescent="0.35">
      <c r="A12" s="7" t="s">
        <v>22</v>
      </c>
      <c r="B12" s="8" t="s">
        <v>18</v>
      </c>
      <c r="C12" s="8" t="s">
        <v>18</v>
      </c>
      <c r="D12" s="8" t="s">
        <v>18</v>
      </c>
      <c r="E12" s="8" t="s">
        <v>18</v>
      </c>
      <c r="F12" s="8" t="s">
        <v>18</v>
      </c>
      <c r="G12" s="8" t="s">
        <v>18</v>
      </c>
      <c r="H12" s="8" t="s">
        <v>18</v>
      </c>
      <c r="I12" s="8" t="s">
        <v>18</v>
      </c>
      <c r="J12" s="8" t="s">
        <v>18</v>
      </c>
    </row>
    <row r="13" spans="1:10" x14ac:dyDescent="0.35">
      <c r="A13" s="7" t="s">
        <v>23</v>
      </c>
      <c r="B13" s="8" t="s">
        <v>18</v>
      </c>
      <c r="C13" s="8" t="s">
        <v>18</v>
      </c>
      <c r="D13" s="8" t="s">
        <v>18</v>
      </c>
      <c r="E13" s="8" t="s">
        <v>18</v>
      </c>
      <c r="F13" s="8" t="s">
        <v>18</v>
      </c>
      <c r="G13" s="8" t="s">
        <v>18</v>
      </c>
      <c r="H13" s="8" t="s">
        <v>18</v>
      </c>
      <c r="I13" s="8" t="s">
        <v>18</v>
      </c>
      <c r="J13" s="8" t="s">
        <v>18</v>
      </c>
    </row>
    <row r="14" spans="1:10" x14ac:dyDescent="0.35">
      <c r="A14" s="7" t="s">
        <v>24</v>
      </c>
      <c r="B14" s="8" t="s">
        <v>18</v>
      </c>
      <c r="C14" s="8" t="s">
        <v>18</v>
      </c>
      <c r="D14" s="8" t="s">
        <v>18</v>
      </c>
      <c r="E14" s="8" t="s">
        <v>18</v>
      </c>
      <c r="F14" s="8" t="s">
        <v>18</v>
      </c>
      <c r="G14" s="8" t="s">
        <v>18</v>
      </c>
      <c r="H14" s="8" t="s">
        <v>18</v>
      </c>
      <c r="I14" s="8" t="s">
        <v>18</v>
      </c>
      <c r="J14" s="8" t="s">
        <v>18</v>
      </c>
    </row>
    <row r="15" spans="1:10" x14ac:dyDescent="0.35">
      <c r="A15" s="7" t="s">
        <v>25</v>
      </c>
      <c r="B15" s="8" t="s">
        <v>18</v>
      </c>
      <c r="C15" s="8" t="s">
        <v>18</v>
      </c>
      <c r="D15" s="8" t="s">
        <v>18</v>
      </c>
      <c r="E15" s="8" t="s">
        <v>18</v>
      </c>
      <c r="F15" s="8" t="s">
        <v>18</v>
      </c>
      <c r="G15" s="8" t="s">
        <v>18</v>
      </c>
      <c r="H15" s="8" t="s">
        <v>18</v>
      </c>
      <c r="I15" s="8" t="s">
        <v>18</v>
      </c>
      <c r="J15" s="8" t="s">
        <v>18</v>
      </c>
    </row>
    <row r="16" spans="1:10" x14ac:dyDescent="0.35">
      <c r="A16" s="7" t="s">
        <v>26</v>
      </c>
      <c r="B16" s="8" t="s">
        <v>18</v>
      </c>
      <c r="C16" s="8">
        <v>19166</v>
      </c>
      <c r="D16" s="8" t="s">
        <v>18</v>
      </c>
      <c r="E16" s="8" t="s">
        <v>18</v>
      </c>
      <c r="F16" s="8">
        <v>6580</v>
      </c>
      <c r="G16" s="8" t="s">
        <v>18</v>
      </c>
      <c r="H16" s="8">
        <v>324</v>
      </c>
      <c r="I16" s="8" t="s">
        <v>18</v>
      </c>
      <c r="J16" s="8">
        <v>26071</v>
      </c>
    </row>
    <row r="17" spans="1:10" x14ac:dyDescent="0.35">
      <c r="A17" s="7" t="s">
        <v>27</v>
      </c>
      <c r="B17" s="8">
        <v>3414350</v>
      </c>
      <c r="C17" s="8">
        <v>197226</v>
      </c>
      <c r="D17" s="8" t="s">
        <v>18</v>
      </c>
      <c r="E17" s="8" t="s">
        <v>18</v>
      </c>
      <c r="F17" s="8">
        <v>4261097</v>
      </c>
      <c r="G17" s="8">
        <v>35273</v>
      </c>
      <c r="H17" s="8" t="s">
        <v>18</v>
      </c>
      <c r="I17" s="8" t="s">
        <v>18</v>
      </c>
      <c r="J17" s="8">
        <v>7907946</v>
      </c>
    </row>
    <row r="18" spans="1:10" x14ac:dyDescent="0.35">
      <c r="A18" s="7" t="s">
        <v>28</v>
      </c>
      <c r="B18" s="8" t="s">
        <v>18</v>
      </c>
      <c r="C18" s="8" t="s">
        <v>18</v>
      </c>
      <c r="D18" s="8" t="s">
        <v>18</v>
      </c>
      <c r="E18" s="8" t="s">
        <v>18</v>
      </c>
      <c r="F18" s="8" t="s">
        <v>18</v>
      </c>
      <c r="G18" s="8" t="s">
        <v>18</v>
      </c>
      <c r="H18" s="8" t="s">
        <v>18</v>
      </c>
      <c r="I18" s="8" t="s">
        <v>18</v>
      </c>
      <c r="J18" s="8" t="s">
        <v>18</v>
      </c>
    </row>
    <row r="19" spans="1:10" x14ac:dyDescent="0.35">
      <c r="A19" s="7" t="s">
        <v>29</v>
      </c>
      <c r="B19" s="8">
        <v>560</v>
      </c>
      <c r="C19" s="8" t="s">
        <v>18</v>
      </c>
      <c r="D19" s="8" t="s">
        <v>18</v>
      </c>
      <c r="E19" s="8" t="s">
        <v>18</v>
      </c>
      <c r="F19" s="8" t="s">
        <v>18</v>
      </c>
      <c r="G19" s="8" t="s">
        <v>18</v>
      </c>
      <c r="H19" s="8" t="s">
        <v>18</v>
      </c>
      <c r="I19" s="8" t="s">
        <v>18</v>
      </c>
      <c r="J19" s="8">
        <v>560</v>
      </c>
    </row>
    <row r="20" spans="1:10" x14ac:dyDescent="0.35">
      <c r="A20" s="7" t="s">
        <v>30</v>
      </c>
      <c r="B20" s="8" t="s">
        <v>18</v>
      </c>
      <c r="C20" s="8" t="s">
        <v>18</v>
      </c>
      <c r="D20" s="8" t="s">
        <v>18</v>
      </c>
      <c r="E20" s="8" t="s">
        <v>18</v>
      </c>
      <c r="F20" s="8" t="s">
        <v>18</v>
      </c>
      <c r="G20" s="8" t="s">
        <v>18</v>
      </c>
      <c r="H20" s="8" t="s">
        <v>18</v>
      </c>
      <c r="I20" s="8" t="s">
        <v>18</v>
      </c>
      <c r="J20" s="8" t="s">
        <v>18</v>
      </c>
    </row>
    <row r="21" spans="1:10" x14ac:dyDescent="0.35">
      <c r="A21" s="7" t="s">
        <v>31</v>
      </c>
      <c r="B21" s="8" t="s">
        <v>18</v>
      </c>
      <c r="C21" s="8" t="s">
        <v>18</v>
      </c>
      <c r="D21" s="8" t="s">
        <v>18</v>
      </c>
      <c r="E21" s="8" t="s">
        <v>18</v>
      </c>
      <c r="F21" s="8" t="s">
        <v>18</v>
      </c>
      <c r="G21" s="8" t="s">
        <v>18</v>
      </c>
      <c r="H21" s="8" t="s">
        <v>18</v>
      </c>
      <c r="I21" s="8" t="s">
        <v>18</v>
      </c>
      <c r="J21" s="8" t="s">
        <v>18</v>
      </c>
    </row>
    <row r="22" spans="1:10" x14ac:dyDescent="0.35">
      <c r="A22" s="7" t="s">
        <v>32</v>
      </c>
      <c r="B22" s="8" t="s">
        <v>18</v>
      </c>
      <c r="C22" s="8" t="s">
        <v>18</v>
      </c>
      <c r="D22" s="8" t="s">
        <v>18</v>
      </c>
      <c r="E22" s="8" t="s">
        <v>18</v>
      </c>
      <c r="F22" s="8" t="s">
        <v>18</v>
      </c>
      <c r="G22" s="8" t="s">
        <v>18</v>
      </c>
      <c r="H22" s="8" t="s">
        <v>18</v>
      </c>
      <c r="I22" s="8" t="s">
        <v>18</v>
      </c>
      <c r="J22" s="8" t="s">
        <v>18</v>
      </c>
    </row>
    <row r="23" spans="1:10" x14ac:dyDescent="0.35">
      <c r="A23" s="7" t="s">
        <v>33</v>
      </c>
      <c r="B23" s="8" t="s">
        <v>18</v>
      </c>
      <c r="C23" s="8" t="s">
        <v>18</v>
      </c>
      <c r="D23" s="8" t="s">
        <v>18</v>
      </c>
      <c r="E23" s="8" t="s">
        <v>18</v>
      </c>
      <c r="F23" s="8" t="s">
        <v>18</v>
      </c>
      <c r="G23" s="8" t="s">
        <v>18</v>
      </c>
      <c r="H23" s="8" t="s">
        <v>18</v>
      </c>
      <c r="I23" s="8" t="s">
        <v>18</v>
      </c>
      <c r="J23" s="8" t="s">
        <v>18</v>
      </c>
    </row>
    <row r="24" spans="1:10" x14ac:dyDescent="0.35">
      <c r="A24" s="7" t="s">
        <v>34</v>
      </c>
      <c r="B24" s="8">
        <v>882018</v>
      </c>
      <c r="C24" s="8">
        <v>125342</v>
      </c>
      <c r="D24" s="8" t="s">
        <v>18</v>
      </c>
      <c r="E24" s="8" t="s">
        <v>18</v>
      </c>
      <c r="F24" s="8">
        <v>28621</v>
      </c>
      <c r="G24" s="8" t="s">
        <v>18</v>
      </c>
      <c r="H24" s="8" t="s">
        <v>18</v>
      </c>
      <c r="I24" s="8" t="s">
        <v>18</v>
      </c>
      <c r="J24" s="8">
        <v>1035981</v>
      </c>
    </row>
    <row r="25" spans="1:10" x14ac:dyDescent="0.35">
      <c r="A25" s="7" t="s">
        <v>35</v>
      </c>
      <c r="B25" s="8" t="s">
        <v>18</v>
      </c>
      <c r="C25" s="8" t="s">
        <v>18</v>
      </c>
      <c r="D25" s="8" t="s">
        <v>18</v>
      </c>
      <c r="E25" s="8" t="s">
        <v>18</v>
      </c>
      <c r="F25" s="8" t="s">
        <v>18</v>
      </c>
      <c r="G25" s="8" t="s">
        <v>18</v>
      </c>
      <c r="H25" s="8" t="s">
        <v>18</v>
      </c>
      <c r="I25" s="8" t="s">
        <v>18</v>
      </c>
      <c r="J25" s="8" t="s">
        <v>18</v>
      </c>
    </row>
    <row r="26" spans="1:10" x14ac:dyDescent="0.35">
      <c r="A26" s="7" t="s">
        <v>36</v>
      </c>
      <c r="B26" s="8" t="s">
        <v>18</v>
      </c>
      <c r="C26" s="8" t="s">
        <v>18</v>
      </c>
      <c r="D26" s="8" t="s">
        <v>18</v>
      </c>
      <c r="E26" s="8" t="s">
        <v>18</v>
      </c>
      <c r="F26" s="8" t="s">
        <v>18</v>
      </c>
      <c r="G26" s="8" t="s">
        <v>18</v>
      </c>
      <c r="H26" s="8" t="s">
        <v>18</v>
      </c>
      <c r="I26" s="8" t="s">
        <v>18</v>
      </c>
      <c r="J26" s="8" t="s">
        <v>18</v>
      </c>
    </row>
    <row r="27" spans="1:10" x14ac:dyDescent="0.35">
      <c r="A27" s="7" t="s">
        <v>37</v>
      </c>
      <c r="B27" s="8" t="s">
        <v>18</v>
      </c>
      <c r="C27" s="8" t="s">
        <v>18</v>
      </c>
      <c r="D27" s="8" t="s">
        <v>18</v>
      </c>
      <c r="E27" s="8" t="s">
        <v>18</v>
      </c>
      <c r="F27" s="8" t="s">
        <v>18</v>
      </c>
      <c r="G27" s="8" t="s">
        <v>18</v>
      </c>
      <c r="H27" s="8" t="s">
        <v>18</v>
      </c>
      <c r="I27" s="8" t="s">
        <v>18</v>
      </c>
      <c r="J27" s="8" t="s">
        <v>18</v>
      </c>
    </row>
    <row r="28" spans="1:10" x14ac:dyDescent="0.35">
      <c r="A28" s="7" t="s">
        <v>38</v>
      </c>
      <c r="B28" s="8" t="s">
        <v>18</v>
      </c>
      <c r="C28" s="8" t="s">
        <v>18</v>
      </c>
      <c r="D28" s="8" t="s">
        <v>18</v>
      </c>
      <c r="E28" s="8" t="s">
        <v>18</v>
      </c>
      <c r="F28" s="8" t="s">
        <v>18</v>
      </c>
      <c r="G28" s="8" t="s">
        <v>18</v>
      </c>
      <c r="H28" s="8" t="s">
        <v>18</v>
      </c>
      <c r="I28" s="8" t="s">
        <v>18</v>
      </c>
      <c r="J28" s="8" t="s">
        <v>18</v>
      </c>
    </row>
    <row r="29" spans="1:10" x14ac:dyDescent="0.35">
      <c r="A29" s="7" t="s">
        <v>39</v>
      </c>
      <c r="B29" s="8" t="s">
        <v>18</v>
      </c>
      <c r="C29" s="8" t="s">
        <v>18</v>
      </c>
      <c r="D29" s="8" t="s">
        <v>18</v>
      </c>
      <c r="E29" s="8" t="s">
        <v>18</v>
      </c>
      <c r="F29" s="8">
        <v>0</v>
      </c>
      <c r="G29" s="8" t="s">
        <v>18</v>
      </c>
      <c r="H29" s="8" t="s">
        <v>18</v>
      </c>
      <c r="I29" s="8" t="s">
        <v>18</v>
      </c>
      <c r="J29" s="8">
        <v>0</v>
      </c>
    </row>
    <row r="30" spans="1:10" x14ac:dyDescent="0.35">
      <c r="A30" s="7" t="s">
        <v>40</v>
      </c>
      <c r="B30" s="8" t="s">
        <v>18</v>
      </c>
      <c r="C30" s="8" t="s">
        <v>18</v>
      </c>
      <c r="D30" s="8" t="s">
        <v>18</v>
      </c>
      <c r="E30" s="8" t="s">
        <v>18</v>
      </c>
      <c r="F30" s="8" t="s">
        <v>18</v>
      </c>
      <c r="G30" s="8" t="s">
        <v>18</v>
      </c>
      <c r="H30" s="8" t="s">
        <v>18</v>
      </c>
      <c r="I30" s="8" t="s">
        <v>18</v>
      </c>
      <c r="J30" s="8" t="s">
        <v>18</v>
      </c>
    </row>
    <row r="31" spans="1:10" x14ac:dyDescent="0.35">
      <c r="A31" s="7" t="s">
        <v>41</v>
      </c>
      <c r="B31" s="8">
        <v>1133</v>
      </c>
      <c r="C31" s="8" t="s">
        <v>18</v>
      </c>
      <c r="D31" s="8" t="s">
        <v>18</v>
      </c>
      <c r="E31" s="8" t="s">
        <v>18</v>
      </c>
      <c r="F31" s="8">
        <v>193756</v>
      </c>
      <c r="G31" s="8" t="s">
        <v>18</v>
      </c>
      <c r="H31" s="8" t="s">
        <v>18</v>
      </c>
      <c r="I31" s="8" t="s">
        <v>18</v>
      </c>
      <c r="J31" s="8">
        <v>194889</v>
      </c>
    </row>
    <row r="32" spans="1:10" x14ac:dyDescent="0.35">
      <c r="A32" s="7" t="s">
        <v>42</v>
      </c>
      <c r="B32" s="8" t="s">
        <v>18</v>
      </c>
      <c r="C32" s="8" t="s">
        <v>18</v>
      </c>
      <c r="D32" s="8" t="s">
        <v>18</v>
      </c>
      <c r="E32" s="8" t="s">
        <v>18</v>
      </c>
      <c r="F32" s="8" t="s">
        <v>18</v>
      </c>
      <c r="G32" s="8" t="s">
        <v>18</v>
      </c>
      <c r="H32" s="8" t="s">
        <v>18</v>
      </c>
      <c r="I32" s="8" t="s">
        <v>18</v>
      </c>
      <c r="J32" s="8" t="s">
        <v>18</v>
      </c>
    </row>
    <row r="33" spans="1:10" x14ac:dyDescent="0.35">
      <c r="A33" s="7" t="s">
        <v>43</v>
      </c>
      <c r="B33" s="8" t="s">
        <v>18</v>
      </c>
      <c r="C33" s="8" t="s">
        <v>18</v>
      </c>
      <c r="D33" s="8" t="s">
        <v>18</v>
      </c>
      <c r="E33" s="8" t="s">
        <v>18</v>
      </c>
      <c r="F33" s="8" t="s">
        <v>18</v>
      </c>
      <c r="G33" s="8" t="s">
        <v>18</v>
      </c>
      <c r="H33" s="8" t="s">
        <v>18</v>
      </c>
      <c r="I33" s="8" t="s">
        <v>18</v>
      </c>
      <c r="J33" s="8" t="s">
        <v>18</v>
      </c>
    </row>
    <row r="34" spans="1:10" x14ac:dyDescent="0.35">
      <c r="A34" s="7" t="s">
        <v>44</v>
      </c>
      <c r="B34" s="8" t="s">
        <v>18</v>
      </c>
      <c r="C34" s="8" t="s">
        <v>18</v>
      </c>
      <c r="D34" s="8" t="s">
        <v>18</v>
      </c>
      <c r="E34" s="8" t="s">
        <v>18</v>
      </c>
      <c r="F34" s="8" t="s">
        <v>18</v>
      </c>
      <c r="G34" s="8" t="s">
        <v>18</v>
      </c>
      <c r="H34" s="8" t="s">
        <v>18</v>
      </c>
      <c r="I34" s="8" t="s">
        <v>18</v>
      </c>
      <c r="J34" s="8" t="s">
        <v>18</v>
      </c>
    </row>
    <row r="35" spans="1:10" x14ac:dyDescent="0.35">
      <c r="A35" s="7" t="s">
        <v>45</v>
      </c>
      <c r="B35" s="8" t="s">
        <v>18</v>
      </c>
      <c r="C35" s="8" t="s">
        <v>18</v>
      </c>
      <c r="D35" s="8" t="s">
        <v>18</v>
      </c>
      <c r="E35" s="8" t="s">
        <v>18</v>
      </c>
      <c r="F35" s="8" t="s">
        <v>18</v>
      </c>
      <c r="G35" s="8" t="s">
        <v>18</v>
      </c>
      <c r="H35" s="8" t="s">
        <v>18</v>
      </c>
      <c r="I35" s="8" t="s">
        <v>18</v>
      </c>
      <c r="J35" s="8" t="s">
        <v>18</v>
      </c>
    </row>
    <row r="36" spans="1:10" x14ac:dyDescent="0.35">
      <c r="A36" s="7" t="s">
        <v>46</v>
      </c>
      <c r="B36" s="8" t="s">
        <v>18</v>
      </c>
      <c r="C36" s="8" t="s">
        <v>18</v>
      </c>
      <c r="D36" s="8" t="s">
        <v>18</v>
      </c>
      <c r="E36" s="8" t="s">
        <v>18</v>
      </c>
      <c r="F36" s="8" t="s">
        <v>18</v>
      </c>
      <c r="G36" s="8" t="s">
        <v>18</v>
      </c>
      <c r="H36" s="8" t="s">
        <v>18</v>
      </c>
      <c r="I36" s="8" t="s">
        <v>18</v>
      </c>
      <c r="J36" s="8" t="s">
        <v>18</v>
      </c>
    </row>
    <row r="37" spans="1:10" x14ac:dyDescent="0.35">
      <c r="A37" s="7" t="s">
        <v>47</v>
      </c>
      <c r="B37" s="8" t="s">
        <v>18</v>
      </c>
      <c r="C37" s="8" t="s">
        <v>18</v>
      </c>
      <c r="D37" s="8" t="s">
        <v>18</v>
      </c>
      <c r="E37" s="8" t="s">
        <v>18</v>
      </c>
      <c r="F37" s="8" t="s">
        <v>18</v>
      </c>
      <c r="G37" s="8" t="s">
        <v>18</v>
      </c>
      <c r="H37" s="8" t="s">
        <v>18</v>
      </c>
      <c r="I37" s="8" t="s">
        <v>18</v>
      </c>
      <c r="J37" s="8" t="s">
        <v>18</v>
      </c>
    </row>
    <row r="38" spans="1:10" x14ac:dyDescent="0.35">
      <c r="A38" s="7" t="s">
        <v>48</v>
      </c>
      <c r="B38" s="8" t="s">
        <v>18</v>
      </c>
      <c r="C38" s="8" t="s">
        <v>18</v>
      </c>
      <c r="D38" s="8" t="s">
        <v>18</v>
      </c>
      <c r="E38" s="8" t="s">
        <v>18</v>
      </c>
      <c r="F38" s="8" t="s">
        <v>18</v>
      </c>
      <c r="G38" s="8" t="s">
        <v>18</v>
      </c>
      <c r="H38" s="8" t="s">
        <v>18</v>
      </c>
      <c r="I38" s="8" t="s">
        <v>18</v>
      </c>
      <c r="J38" s="8" t="s">
        <v>18</v>
      </c>
    </row>
    <row r="39" spans="1:10" x14ac:dyDescent="0.35">
      <c r="A39" s="7" t="s">
        <v>49</v>
      </c>
      <c r="B39" s="8" t="s">
        <v>18</v>
      </c>
      <c r="C39" s="8" t="s">
        <v>18</v>
      </c>
      <c r="D39" s="8" t="s">
        <v>18</v>
      </c>
      <c r="E39" s="8" t="s">
        <v>18</v>
      </c>
      <c r="F39" s="8" t="s">
        <v>18</v>
      </c>
      <c r="G39" s="8" t="s">
        <v>18</v>
      </c>
      <c r="H39" s="8" t="s">
        <v>18</v>
      </c>
      <c r="I39" s="8" t="s">
        <v>18</v>
      </c>
      <c r="J39" s="8" t="s">
        <v>18</v>
      </c>
    </row>
    <row r="40" spans="1:10" x14ac:dyDescent="0.35">
      <c r="A40" s="7" t="s">
        <v>50</v>
      </c>
      <c r="B40" s="8" t="s">
        <v>18</v>
      </c>
      <c r="C40" s="8" t="s">
        <v>18</v>
      </c>
      <c r="D40" s="8" t="s">
        <v>18</v>
      </c>
      <c r="E40" s="8" t="s">
        <v>18</v>
      </c>
      <c r="F40" s="8" t="s">
        <v>18</v>
      </c>
      <c r="G40" s="8" t="s">
        <v>18</v>
      </c>
      <c r="H40" s="8" t="s">
        <v>18</v>
      </c>
      <c r="I40" s="8" t="s">
        <v>18</v>
      </c>
      <c r="J40" s="8" t="s">
        <v>18</v>
      </c>
    </row>
    <row r="41" spans="1:10" x14ac:dyDescent="0.35">
      <c r="A41" s="7" t="s">
        <v>51</v>
      </c>
      <c r="B41" s="8" t="s">
        <v>18</v>
      </c>
      <c r="C41" s="8" t="s">
        <v>18</v>
      </c>
      <c r="D41" s="8" t="s">
        <v>18</v>
      </c>
      <c r="E41" s="8" t="s">
        <v>18</v>
      </c>
      <c r="F41" s="8" t="s">
        <v>18</v>
      </c>
      <c r="G41" s="8" t="s">
        <v>18</v>
      </c>
      <c r="H41" s="8" t="s">
        <v>18</v>
      </c>
      <c r="I41" s="8" t="s">
        <v>18</v>
      </c>
      <c r="J41" s="8" t="s">
        <v>18</v>
      </c>
    </row>
    <row r="42" spans="1:10" x14ac:dyDescent="0.35">
      <c r="A42" s="7" t="s">
        <v>52</v>
      </c>
      <c r="B42" s="8" t="s">
        <v>18</v>
      </c>
      <c r="C42" s="8" t="s">
        <v>18</v>
      </c>
      <c r="D42" s="8" t="s">
        <v>18</v>
      </c>
      <c r="E42" s="8" t="s">
        <v>18</v>
      </c>
      <c r="F42" s="8" t="s">
        <v>18</v>
      </c>
      <c r="G42" s="8" t="s">
        <v>18</v>
      </c>
      <c r="H42" s="8" t="s">
        <v>18</v>
      </c>
      <c r="I42" s="8" t="s">
        <v>18</v>
      </c>
      <c r="J42" s="8" t="s">
        <v>18</v>
      </c>
    </row>
    <row r="43" spans="1:10" x14ac:dyDescent="0.35">
      <c r="A43" s="7" t="s">
        <v>53</v>
      </c>
      <c r="B43" s="8" t="s">
        <v>18</v>
      </c>
      <c r="C43" s="8" t="s">
        <v>18</v>
      </c>
      <c r="D43" s="8" t="s">
        <v>18</v>
      </c>
      <c r="E43" s="8" t="s">
        <v>18</v>
      </c>
      <c r="F43" s="8" t="s">
        <v>18</v>
      </c>
      <c r="G43" s="8" t="s">
        <v>18</v>
      </c>
      <c r="H43" s="8" t="s">
        <v>18</v>
      </c>
      <c r="I43" s="8" t="s">
        <v>18</v>
      </c>
      <c r="J43" s="8" t="s">
        <v>18</v>
      </c>
    </row>
    <row r="44" spans="1:10" x14ac:dyDescent="0.35">
      <c r="A44" s="7" t="s">
        <v>54</v>
      </c>
      <c r="B44" s="8" t="s">
        <v>18</v>
      </c>
      <c r="C44" s="8" t="s">
        <v>18</v>
      </c>
      <c r="D44" s="8" t="s">
        <v>18</v>
      </c>
      <c r="E44" s="8" t="s">
        <v>18</v>
      </c>
      <c r="F44" s="8" t="s">
        <v>18</v>
      </c>
      <c r="G44" s="8" t="s">
        <v>18</v>
      </c>
      <c r="H44" s="8" t="s">
        <v>18</v>
      </c>
      <c r="I44" s="8" t="s">
        <v>18</v>
      </c>
      <c r="J44" s="8" t="s">
        <v>18</v>
      </c>
    </row>
    <row r="45" spans="1:10" x14ac:dyDescent="0.35">
      <c r="A45" s="7" t="s">
        <v>55</v>
      </c>
      <c r="B45" s="8" t="s">
        <v>18</v>
      </c>
      <c r="C45" s="8" t="s">
        <v>18</v>
      </c>
      <c r="D45" s="8" t="s">
        <v>18</v>
      </c>
      <c r="E45" s="8" t="s">
        <v>18</v>
      </c>
      <c r="F45" s="8" t="s">
        <v>18</v>
      </c>
      <c r="G45" s="8" t="s">
        <v>18</v>
      </c>
      <c r="H45" s="8" t="s">
        <v>18</v>
      </c>
      <c r="I45" s="8" t="s">
        <v>18</v>
      </c>
      <c r="J45" s="8" t="s">
        <v>18</v>
      </c>
    </row>
    <row r="46" spans="1:10" x14ac:dyDescent="0.35">
      <c r="A46" s="7" t="s">
        <v>56</v>
      </c>
      <c r="B46" s="8">
        <v>399397</v>
      </c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8" t="s">
        <v>18</v>
      </c>
      <c r="I46" s="8" t="s">
        <v>18</v>
      </c>
      <c r="J46" s="8">
        <v>399397</v>
      </c>
    </row>
    <row r="47" spans="1:10" x14ac:dyDescent="0.35">
      <c r="A47" s="7" t="s">
        <v>57</v>
      </c>
      <c r="B47" s="8">
        <v>1309283</v>
      </c>
      <c r="C47" s="8" t="s">
        <v>18</v>
      </c>
      <c r="D47" s="8" t="s">
        <v>18</v>
      </c>
      <c r="E47" s="8" t="s">
        <v>18</v>
      </c>
      <c r="F47" s="8" t="s">
        <v>18</v>
      </c>
      <c r="G47" s="8" t="s">
        <v>18</v>
      </c>
      <c r="H47" s="8" t="s">
        <v>18</v>
      </c>
      <c r="I47" s="8" t="s">
        <v>18</v>
      </c>
      <c r="J47" s="8">
        <v>1309283</v>
      </c>
    </row>
    <row r="48" spans="1:10" x14ac:dyDescent="0.35">
      <c r="A48" s="7" t="s">
        <v>58</v>
      </c>
      <c r="B48" s="8">
        <v>409069</v>
      </c>
      <c r="C48" s="8" t="s">
        <v>18</v>
      </c>
      <c r="D48" s="8" t="s">
        <v>18</v>
      </c>
      <c r="E48" s="8" t="s">
        <v>18</v>
      </c>
      <c r="F48" s="8" t="s">
        <v>18</v>
      </c>
      <c r="G48" s="8" t="s">
        <v>18</v>
      </c>
      <c r="H48" s="8" t="s">
        <v>18</v>
      </c>
      <c r="I48" s="8" t="s">
        <v>18</v>
      </c>
      <c r="J48" s="8">
        <v>409069</v>
      </c>
    </row>
    <row r="49" spans="1:10" x14ac:dyDescent="0.35">
      <c r="A49" s="7" t="s">
        <v>59</v>
      </c>
      <c r="B49" s="8" t="s">
        <v>18</v>
      </c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8" t="s">
        <v>18</v>
      </c>
      <c r="I49" s="8" t="s">
        <v>18</v>
      </c>
      <c r="J49" s="8" t="s">
        <v>18</v>
      </c>
    </row>
    <row r="50" spans="1:10" x14ac:dyDescent="0.35">
      <c r="A50" s="7" t="s">
        <v>60</v>
      </c>
      <c r="B50" s="8" t="s">
        <v>18</v>
      </c>
      <c r="C50" s="8" t="s">
        <v>18</v>
      </c>
      <c r="D50" s="8" t="s">
        <v>18</v>
      </c>
      <c r="E50" s="8" t="s">
        <v>18</v>
      </c>
      <c r="F50" s="8" t="s">
        <v>18</v>
      </c>
      <c r="G50" s="8" t="s">
        <v>18</v>
      </c>
      <c r="H50" s="8" t="s">
        <v>18</v>
      </c>
      <c r="I50" s="8" t="s">
        <v>18</v>
      </c>
      <c r="J50" s="8" t="s">
        <v>18</v>
      </c>
    </row>
    <row r="51" spans="1:10" x14ac:dyDescent="0.35">
      <c r="A51" s="7" t="s">
        <v>61</v>
      </c>
      <c r="B51" s="8" t="s">
        <v>18</v>
      </c>
      <c r="C51" s="8" t="s">
        <v>18</v>
      </c>
      <c r="D51" s="8" t="s">
        <v>18</v>
      </c>
      <c r="E51" s="8" t="s">
        <v>18</v>
      </c>
      <c r="F51" s="8" t="s">
        <v>18</v>
      </c>
      <c r="G51" s="8" t="s">
        <v>18</v>
      </c>
      <c r="H51" s="8" t="s">
        <v>18</v>
      </c>
      <c r="I51" s="8" t="s">
        <v>18</v>
      </c>
      <c r="J51" s="8" t="s">
        <v>18</v>
      </c>
    </row>
    <row r="52" spans="1:10" x14ac:dyDescent="0.35">
      <c r="A52" s="7" t="s">
        <v>62</v>
      </c>
      <c r="B52" s="8">
        <v>282589</v>
      </c>
      <c r="C52" s="8">
        <v>71884</v>
      </c>
      <c r="D52" s="8" t="s">
        <v>18</v>
      </c>
      <c r="E52" s="8" t="s">
        <v>18</v>
      </c>
      <c r="F52" s="8">
        <v>3891</v>
      </c>
      <c r="G52" s="8" t="s">
        <v>18</v>
      </c>
      <c r="H52" s="8" t="s">
        <v>18</v>
      </c>
      <c r="I52" s="8" t="s">
        <v>18</v>
      </c>
      <c r="J52" s="8">
        <v>358364</v>
      </c>
    </row>
    <row r="53" spans="1:10" x14ac:dyDescent="0.35">
      <c r="A53" s="7" t="s">
        <v>63</v>
      </c>
      <c r="B53" s="8" t="s">
        <v>18</v>
      </c>
      <c r="C53" s="8" t="s">
        <v>18</v>
      </c>
      <c r="D53" s="8" t="s">
        <v>18</v>
      </c>
      <c r="E53" s="8" t="s">
        <v>18</v>
      </c>
      <c r="F53" s="8" t="s">
        <v>18</v>
      </c>
      <c r="G53" s="8" t="s">
        <v>18</v>
      </c>
      <c r="H53" s="8" t="s">
        <v>18</v>
      </c>
      <c r="I53" s="8" t="s">
        <v>18</v>
      </c>
      <c r="J53" s="8" t="s">
        <v>18</v>
      </c>
    </row>
    <row r="54" spans="1:10" x14ac:dyDescent="0.35">
      <c r="A54" s="7" t="s">
        <v>64</v>
      </c>
      <c r="B54" s="8" t="s">
        <v>18</v>
      </c>
      <c r="C54" s="8" t="s">
        <v>18</v>
      </c>
      <c r="D54" s="8" t="s">
        <v>18</v>
      </c>
      <c r="E54" s="8" t="s">
        <v>18</v>
      </c>
      <c r="F54" s="8" t="s">
        <v>18</v>
      </c>
      <c r="G54" s="8">
        <v>35273</v>
      </c>
      <c r="H54" s="8" t="s">
        <v>18</v>
      </c>
      <c r="I54" s="8" t="s">
        <v>18</v>
      </c>
      <c r="J54" s="8">
        <v>35273</v>
      </c>
    </row>
    <row r="55" spans="1:10" x14ac:dyDescent="0.35">
      <c r="A55" s="7" t="s">
        <v>65</v>
      </c>
      <c r="B55" s="8" t="s">
        <v>18</v>
      </c>
      <c r="C55" s="8" t="s">
        <v>18</v>
      </c>
      <c r="D55" s="8" t="s">
        <v>18</v>
      </c>
      <c r="E55" s="8" t="s">
        <v>18</v>
      </c>
      <c r="F55" s="8" t="s">
        <v>18</v>
      </c>
      <c r="G55" s="8" t="s">
        <v>18</v>
      </c>
      <c r="H55" s="8" t="s">
        <v>18</v>
      </c>
      <c r="I55" s="8" t="s">
        <v>18</v>
      </c>
      <c r="J55" s="8" t="s">
        <v>18</v>
      </c>
    </row>
    <row r="56" spans="1:10" x14ac:dyDescent="0.35">
      <c r="A56" s="7" t="s">
        <v>66</v>
      </c>
      <c r="B56" s="8" t="s">
        <v>18</v>
      </c>
      <c r="C56" s="8" t="s">
        <v>18</v>
      </c>
      <c r="D56" s="8" t="s">
        <v>18</v>
      </c>
      <c r="E56" s="8" t="s">
        <v>18</v>
      </c>
      <c r="F56" s="8" t="s">
        <v>18</v>
      </c>
      <c r="G56" s="8" t="s">
        <v>18</v>
      </c>
      <c r="H56" s="8" t="s">
        <v>18</v>
      </c>
      <c r="I56" s="8" t="s">
        <v>18</v>
      </c>
      <c r="J56" s="8" t="s">
        <v>18</v>
      </c>
    </row>
    <row r="57" spans="1:10" x14ac:dyDescent="0.35">
      <c r="A57" s="7" t="s">
        <v>67</v>
      </c>
      <c r="B57" s="8" t="s">
        <v>18</v>
      </c>
      <c r="C57" s="8" t="s">
        <v>18</v>
      </c>
      <c r="D57" s="8" t="s">
        <v>18</v>
      </c>
      <c r="E57" s="8" t="s">
        <v>18</v>
      </c>
      <c r="F57" s="8">
        <v>90937</v>
      </c>
      <c r="G57" s="8" t="s">
        <v>18</v>
      </c>
      <c r="H57" s="8" t="s">
        <v>18</v>
      </c>
      <c r="I57" s="8" t="s">
        <v>18</v>
      </c>
      <c r="J57" s="8">
        <v>90937</v>
      </c>
    </row>
    <row r="58" spans="1:10" x14ac:dyDescent="0.35">
      <c r="A58" s="7" t="s">
        <v>68</v>
      </c>
      <c r="B58" s="8" t="s">
        <v>18</v>
      </c>
      <c r="C58" s="8" t="s">
        <v>18</v>
      </c>
      <c r="D58" s="8" t="s">
        <v>18</v>
      </c>
      <c r="E58" s="8" t="s">
        <v>18</v>
      </c>
      <c r="F58" s="8" t="s">
        <v>18</v>
      </c>
      <c r="G58" s="8" t="s">
        <v>18</v>
      </c>
      <c r="H58" s="8" t="s">
        <v>18</v>
      </c>
      <c r="I58" s="8" t="s">
        <v>18</v>
      </c>
      <c r="J58" s="8" t="s">
        <v>18</v>
      </c>
    </row>
    <row r="59" spans="1:10" x14ac:dyDescent="0.35">
      <c r="A59" s="7" t="s">
        <v>69</v>
      </c>
      <c r="B59" s="8" t="s">
        <v>18</v>
      </c>
      <c r="C59" s="8" t="s">
        <v>18</v>
      </c>
      <c r="D59" s="8" t="s">
        <v>18</v>
      </c>
      <c r="E59" s="8" t="s">
        <v>18</v>
      </c>
      <c r="F59" s="8">
        <v>3943891</v>
      </c>
      <c r="G59" s="8" t="s">
        <v>18</v>
      </c>
      <c r="H59" s="8" t="s">
        <v>18</v>
      </c>
      <c r="I59" s="8" t="s">
        <v>18</v>
      </c>
      <c r="J59" s="8">
        <v>3943891</v>
      </c>
    </row>
    <row r="60" spans="1:10" x14ac:dyDescent="0.35">
      <c r="A60" s="7" t="s">
        <v>70</v>
      </c>
      <c r="B60" s="8" t="s">
        <v>18</v>
      </c>
      <c r="C60" s="8" t="s">
        <v>18</v>
      </c>
      <c r="D60" s="8" t="s">
        <v>18</v>
      </c>
      <c r="E60" s="8" t="s">
        <v>18</v>
      </c>
      <c r="F60" s="8" t="s">
        <v>18</v>
      </c>
      <c r="G60" s="8" t="s">
        <v>18</v>
      </c>
      <c r="H60" s="8" t="s">
        <v>18</v>
      </c>
      <c r="I60" s="8" t="s">
        <v>18</v>
      </c>
      <c r="J60" s="8" t="s">
        <v>18</v>
      </c>
    </row>
    <row r="61" spans="1:10" x14ac:dyDescent="0.35">
      <c r="A61" s="7" t="s">
        <v>71</v>
      </c>
      <c r="B61" s="8">
        <v>130300</v>
      </c>
      <c r="C61" s="8" t="s">
        <v>18</v>
      </c>
      <c r="D61" s="8" t="s">
        <v>18</v>
      </c>
      <c r="E61" s="8" t="s">
        <v>18</v>
      </c>
      <c r="F61" s="8" t="s">
        <v>18</v>
      </c>
      <c r="G61" s="8" t="s">
        <v>18</v>
      </c>
      <c r="H61" s="8" t="s">
        <v>18</v>
      </c>
      <c r="I61" s="8" t="s">
        <v>18</v>
      </c>
      <c r="J61" s="8">
        <v>130300</v>
      </c>
    </row>
    <row r="62" spans="1:10" x14ac:dyDescent="0.35">
      <c r="A62" s="7" t="s">
        <v>72</v>
      </c>
      <c r="B62" s="8">
        <v>208</v>
      </c>
      <c r="C62" s="8">
        <v>47997</v>
      </c>
      <c r="D62" s="8">
        <v>1573</v>
      </c>
      <c r="E62" s="8">
        <v>51</v>
      </c>
      <c r="F62" s="8">
        <v>195</v>
      </c>
      <c r="G62" s="8">
        <v>8334</v>
      </c>
      <c r="H62" s="8">
        <v>11022</v>
      </c>
      <c r="I62" s="8">
        <v>24873</v>
      </c>
      <c r="J62" s="8">
        <v>94253</v>
      </c>
    </row>
    <row r="63" spans="1:10" x14ac:dyDescent="0.35">
      <c r="A63" s="7" t="s">
        <v>73</v>
      </c>
      <c r="B63" s="8" t="s">
        <v>18</v>
      </c>
      <c r="C63" s="8" t="s">
        <v>18</v>
      </c>
      <c r="D63" s="8" t="s">
        <v>18</v>
      </c>
      <c r="E63" s="8" t="s">
        <v>18</v>
      </c>
      <c r="F63" s="8" t="s">
        <v>18</v>
      </c>
      <c r="G63" s="8" t="s">
        <v>18</v>
      </c>
      <c r="H63" s="8" t="s">
        <v>18</v>
      </c>
      <c r="I63" s="8">
        <v>17090</v>
      </c>
      <c r="J63" s="8">
        <v>17090</v>
      </c>
    </row>
    <row r="64" spans="1:10" x14ac:dyDescent="0.35">
      <c r="A64" s="7" t="s">
        <v>74</v>
      </c>
      <c r="B64" s="8">
        <v>208</v>
      </c>
      <c r="C64" s="8">
        <v>47997</v>
      </c>
      <c r="D64" s="8">
        <v>1573</v>
      </c>
      <c r="E64" s="8">
        <v>51</v>
      </c>
      <c r="F64" s="8">
        <v>195</v>
      </c>
      <c r="G64" s="8">
        <v>8334</v>
      </c>
      <c r="H64" s="8">
        <v>11022</v>
      </c>
      <c r="I64" s="8">
        <v>0</v>
      </c>
      <c r="J64" s="8">
        <v>69380</v>
      </c>
    </row>
    <row r="65" spans="1:10" x14ac:dyDescent="0.35">
      <c r="A65" s="7" t="s">
        <v>75</v>
      </c>
      <c r="B65" s="8" t="s">
        <v>18</v>
      </c>
      <c r="C65" s="8" t="s">
        <v>18</v>
      </c>
      <c r="D65" s="8" t="s">
        <v>18</v>
      </c>
      <c r="E65" s="8" t="s">
        <v>18</v>
      </c>
      <c r="F65" s="8" t="s">
        <v>18</v>
      </c>
      <c r="G65" s="8" t="s">
        <v>18</v>
      </c>
      <c r="H65" s="8" t="s">
        <v>18</v>
      </c>
      <c r="I65" s="8">
        <v>7783</v>
      </c>
      <c r="J65" s="8">
        <v>7783</v>
      </c>
    </row>
    <row r="66" spans="1:10" x14ac:dyDescent="0.35">
      <c r="A66" s="7" t="s">
        <v>14</v>
      </c>
      <c r="B66" s="8">
        <v>3667333</v>
      </c>
      <c r="C66" s="8">
        <v>6758868</v>
      </c>
      <c r="D66" s="8">
        <v>2671991</v>
      </c>
      <c r="E66" s="8">
        <v>9770</v>
      </c>
      <c r="F66" s="8">
        <v>4306046</v>
      </c>
      <c r="G66" s="8">
        <v>314537</v>
      </c>
      <c r="H66" s="8">
        <v>4292028</v>
      </c>
      <c r="I66" s="8">
        <v>191539</v>
      </c>
      <c r="J66" s="8">
        <v>22212112</v>
      </c>
    </row>
  </sheetData>
  <mergeCells count="1">
    <mergeCell ref="A1:J1"/>
  </mergeCells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sqref="A1:J1"/>
    </sheetView>
  </sheetViews>
  <sheetFormatPr defaultColWidth="8.875" defaultRowHeight="15.75" x14ac:dyDescent="0.35"/>
  <cols>
    <col min="1" max="1" width="22.875" style="22" customWidth="1"/>
    <col min="2" max="10" width="12.875" style="22" customWidth="1"/>
    <col min="11" max="16384" width="8.875" style="22"/>
  </cols>
  <sheetData>
    <row r="1" spans="1:10" ht="30" x14ac:dyDescent="0.3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4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4" t="s">
        <v>2</v>
      </c>
    </row>
    <row r="3" spans="1:10" ht="18.75" x14ac:dyDescent="0.4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4" t="s">
        <v>4</v>
      </c>
    </row>
    <row r="4" spans="1:10" ht="22.5" customHeight="1" x14ac:dyDescent="0.35">
      <c r="A4" s="32" t="s">
        <v>193</v>
      </c>
      <c r="B4" s="33" t="s">
        <v>203</v>
      </c>
      <c r="C4" s="40" t="s">
        <v>204</v>
      </c>
      <c r="D4" s="40" t="s">
        <v>205</v>
      </c>
      <c r="E4" s="40" t="s">
        <v>206</v>
      </c>
      <c r="F4" s="40" t="s">
        <v>207</v>
      </c>
      <c r="G4" s="40" t="s">
        <v>208</v>
      </c>
      <c r="H4" s="40" t="s">
        <v>209</v>
      </c>
      <c r="I4" s="40" t="s">
        <v>210</v>
      </c>
      <c r="J4" s="33" t="s">
        <v>211</v>
      </c>
    </row>
    <row r="5" spans="1:10" ht="18" customHeight="1" x14ac:dyDescent="0.35">
      <c r="A5" s="36">
        <v>5614675</v>
      </c>
      <c r="B5" s="35">
        <v>470321</v>
      </c>
      <c r="C5" s="35">
        <v>457692</v>
      </c>
      <c r="D5" s="35">
        <v>405274</v>
      </c>
      <c r="E5" s="35">
        <v>396071</v>
      </c>
      <c r="F5" s="35">
        <v>372421</v>
      </c>
      <c r="G5" s="35">
        <v>1431910</v>
      </c>
      <c r="H5" s="35">
        <v>706170</v>
      </c>
      <c r="I5" s="35">
        <v>1037231</v>
      </c>
      <c r="J5" s="35">
        <v>337584</v>
      </c>
    </row>
  </sheetData>
  <mergeCells count="1">
    <mergeCell ref="A1:J1"/>
  </mergeCells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0" sqref="D10"/>
    </sheetView>
  </sheetViews>
  <sheetFormatPr defaultColWidth="8.875" defaultRowHeight="15.75" x14ac:dyDescent="0.35"/>
  <cols>
    <col min="1" max="1" width="18.875" style="2" customWidth="1"/>
    <col min="2" max="6" width="20.875" style="2" customWidth="1"/>
    <col min="7" max="16384" width="8.875" style="2"/>
  </cols>
  <sheetData>
    <row r="1" spans="1:6" ht="30" x14ac:dyDescent="0.6">
      <c r="A1" s="9" t="s">
        <v>212</v>
      </c>
    </row>
    <row r="2" spans="1:6" ht="18.75" x14ac:dyDescent="0.4">
      <c r="A2" s="3" t="s">
        <v>1</v>
      </c>
    </row>
    <row r="3" spans="1:6" ht="18.75" x14ac:dyDescent="0.4">
      <c r="A3" s="3" t="s">
        <v>213</v>
      </c>
      <c r="B3" s="2" t="s">
        <v>214</v>
      </c>
    </row>
    <row r="4" spans="1:6" ht="18.75" x14ac:dyDescent="0.4">
      <c r="F4" s="4" t="s">
        <v>97</v>
      </c>
    </row>
    <row r="5" spans="1:6" ht="22.5" customHeight="1" x14ac:dyDescent="0.35">
      <c r="A5" s="17" t="s">
        <v>5</v>
      </c>
      <c r="B5" s="17" t="s">
        <v>215</v>
      </c>
      <c r="C5" s="17" t="s">
        <v>216</v>
      </c>
      <c r="D5" s="17" t="s">
        <v>217</v>
      </c>
      <c r="E5" s="17"/>
      <c r="F5" s="17" t="s">
        <v>218</v>
      </c>
    </row>
    <row r="6" spans="1:6" ht="22.5" customHeight="1" x14ac:dyDescent="0.35">
      <c r="A6" s="17"/>
      <c r="B6" s="17"/>
      <c r="C6" s="17"/>
      <c r="D6" s="11" t="s">
        <v>219</v>
      </c>
      <c r="E6" s="11" t="s">
        <v>13</v>
      </c>
      <c r="F6" s="17"/>
    </row>
    <row r="7" spans="1:6" ht="18" customHeight="1" x14ac:dyDescent="0.35">
      <c r="A7" s="7" t="s">
        <v>220</v>
      </c>
      <c r="B7" s="8">
        <v>5871</v>
      </c>
      <c r="C7" s="8">
        <v>4247</v>
      </c>
      <c r="D7" s="8">
        <v>5871</v>
      </c>
      <c r="E7" s="8"/>
      <c r="F7" s="8">
        <f>B7+C7-D7</f>
        <v>4247</v>
      </c>
    </row>
    <row r="8" spans="1:6" ht="18" customHeight="1" x14ac:dyDescent="0.35">
      <c r="A8" s="7" t="s">
        <v>221</v>
      </c>
      <c r="B8" s="8">
        <v>1138964</v>
      </c>
      <c r="C8" s="8">
        <v>95710</v>
      </c>
      <c r="D8" s="8">
        <v>178432</v>
      </c>
      <c r="E8" s="8"/>
      <c r="F8" s="8">
        <f>B8+C8-D8</f>
        <v>1056242</v>
      </c>
    </row>
    <row r="9" spans="1:6" ht="18" customHeight="1" x14ac:dyDescent="0.35">
      <c r="A9" s="7" t="s">
        <v>222</v>
      </c>
      <c r="B9" s="8">
        <v>71881</v>
      </c>
      <c r="C9" s="8">
        <v>73213</v>
      </c>
      <c r="D9" s="8">
        <v>71881</v>
      </c>
      <c r="E9" s="8"/>
      <c r="F9" s="8">
        <v>73213</v>
      </c>
    </row>
    <row r="10" spans="1:6" ht="18" customHeight="1" x14ac:dyDescent="0.35">
      <c r="A10" s="7"/>
      <c r="B10" s="8"/>
      <c r="C10" s="8"/>
      <c r="D10" s="8"/>
      <c r="E10" s="8"/>
      <c r="F10" s="8"/>
    </row>
    <row r="11" spans="1:6" ht="18" customHeight="1" x14ac:dyDescent="0.35">
      <c r="A11" s="7"/>
      <c r="B11" s="8"/>
      <c r="C11" s="8"/>
      <c r="D11" s="8"/>
      <c r="E11" s="8"/>
      <c r="F11" s="8"/>
    </row>
    <row r="12" spans="1:6" ht="18" customHeight="1" x14ac:dyDescent="0.35">
      <c r="A12" s="13" t="s">
        <v>14</v>
      </c>
      <c r="B12" s="13">
        <f>SUM(B7:B11)</f>
        <v>1216716</v>
      </c>
      <c r="C12" s="13">
        <f t="shared" ref="C12:F12" si="0">SUM(C7:C11)</f>
        <v>173170</v>
      </c>
      <c r="D12" s="13">
        <f t="shared" si="0"/>
        <v>256184</v>
      </c>
      <c r="E12" s="13"/>
      <c r="F12" s="13">
        <f t="shared" si="0"/>
        <v>1133702</v>
      </c>
    </row>
  </sheetData>
  <mergeCells count="5">
    <mergeCell ref="A5:A6"/>
    <mergeCell ref="B5:B6"/>
    <mergeCell ref="C5:C6"/>
    <mergeCell ref="D5:E5"/>
    <mergeCell ref="F5:F6"/>
  </mergeCells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2" sqref="E12"/>
    </sheetView>
  </sheetViews>
  <sheetFormatPr defaultColWidth="8.875" defaultRowHeight="15.75" x14ac:dyDescent="0.35"/>
  <cols>
    <col min="1" max="1" width="25.875" style="2" customWidth="1"/>
    <col min="2" max="5" width="16.875" style="2" customWidth="1"/>
    <col min="6" max="16384" width="8.875" style="2"/>
  </cols>
  <sheetData>
    <row r="1" spans="1:5" ht="30" x14ac:dyDescent="0.6">
      <c r="A1" s="9" t="s">
        <v>223</v>
      </c>
    </row>
    <row r="2" spans="1:5" ht="18.75" x14ac:dyDescent="0.4">
      <c r="A2" s="3" t="s">
        <v>1</v>
      </c>
    </row>
    <row r="3" spans="1:5" ht="18.75" x14ac:dyDescent="0.4">
      <c r="A3" s="3" t="s">
        <v>85</v>
      </c>
    </row>
    <row r="4" spans="1:5" ht="18.75" x14ac:dyDescent="0.4">
      <c r="E4" s="4" t="s">
        <v>129</v>
      </c>
    </row>
    <row r="5" spans="1:5" ht="22.5" customHeight="1" x14ac:dyDescent="0.35">
      <c r="A5" s="11" t="s">
        <v>5</v>
      </c>
      <c r="B5" s="11" t="s">
        <v>224</v>
      </c>
      <c r="C5" s="11" t="s">
        <v>225</v>
      </c>
      <c r="D5" s="11" t="s">
        <v>226</v>
      </c>
      <c r="E5" s="11" t="s">
        <v>227</v>
      </c>
    </row>
    <row r="6" spans="1:5" ht="18" customHeight="1" x14ac:dyDescent="0.35">
      <c r="A6" s="42" t="s">
        <v>228</v>
      </c>
      <c r="B6" s="8"/>
      <c r="C6" s="8"/>
      <c r="D6" s="8"/>
      <c r="E6" s="8"/>
    </row>
    <row r="7" spans="1:5" ht="18" customHeight="1" x14ac:dyDescent="0.35">
      <c r="A7" s="43"/>
      <c r="B7" s="8"/>
      <c r="C7" s="8"/>
      <c r="D7" s="8"/>
      <c r="E7" s="8"/>
    </row>
    <row r="8" spans="1:5" ht="18" customHeight="1" x14ac:dyDescent="0.35">
      <c r="A8" s="44"/>
      <c r="B8" s="13" t="s">
        <v>229</v>
      </c>
      <c r="C8" s="45"/>
      <c r="D8" s="13"/>
      <c r="E8" s="45"/>
    </row>
    <row r="9" spans="1:5" ht="30" customHeight="1" x14ac:dyDescent="0.35">
      <c r="A9" s="43" t="s">
        <v>230</v>
      </c>
      <c r="B9" s="15" t="s">
        <v>231</v>
      </c>
      <c r="C9" s="15" t="s">
        <v>232</v>
      </c>
      <c r="D9" s="8">
        <v>120775</v>
      </c>
      <c r="E9" s="8" t="s">
        <v>233</v>
      </c>
    </row>
    <row r="10" spans="1:5" ht="30" customHeight="1" x14ac:dyDescent="0.35">
      <c r="A10" s="43"/>
      <c r="B10" s="15" t="s">
        <v>234</v>
      </c>
      <c r="C10" s="7" t="s">
        <v>235</v>
      </c>
      <c r="D10" s="8">
        <v>42210</v>
      </c>
      <c r="E10" s="8" t="s">
        <v>236</v>
      </c>
    </row>
    <row r="11" spans="1:5" ht="30" customHeight="1" x14ac:dyDescent="0.35">
      <c r="A11" s="43"/>
      <c r="B11" s="15" t="s">
        <v>237</v>
      </c>
      <c r="C11" s="7" t="s">
        <v>235</v>
      </c>
      <c r="D11" s="8">
        <v>33362</v>
      </c>
      <c r="E11" s="8" t="s">
        <v>238</v>
      </c>
    </row>
    <row r="12" spans="1:5" ht="30" customHeight="1" x14ac:dyDescent="0.35">
      <c r="A12" s="43"/>
      <c r="B12" s="7" t="s">
        <v>239</v>
      </c>
      <c r="C12" s="7" t="s">
        <v>240</v>
      </c>
      <c r="D12" s="8">
        <v>25266</v>
      </c>
      <c r="E12" s="8" t="s">
        <v>241</v>
      </c>
    </row>
    <row r="13" spans="1:5" ht="30" customHeight="1" x14ac:dyDescent="0.35">
      <c r="A13" s="43"/>
      <c r="B13" s="7" t="s">
        <v>242</v>
      </c>
      <c r="C13" s="15" t="s">
        <v>243</v>
      </c>
      <c r="D13" s="8">
        <v>14086</v>
      </c>
      <c r="E13" s="8" t="s">
        <v>244</v>
      </c>
    </row>
    <row r="14" spans="1:5" ht="30" customHeight="1" x14ac:dyDescent="0.35">
      <c r="A14" s="43"/>
      <c r="B14" s="7" t="s">
        <v>245</v>
      </c>
      <c r="C14" s="15"/>
      <c r="D14" s="8">
        <v>99014</v>
      </c>
      <c r="E14" s="8"/>
    </row>
    <row r="15" spans="1:5" ht="18" customHeight="1" x14ac:dyDescent="0.35">
      <c r="A15" s="44"/>
      <c r="B15" s="13" t="s">
        <v>229</v>
      </c>
      <c r="C15" s="45"/>
      <c r="D15" s="8">
        <v>334713</v>
      </c>
      <c r="E15" s="45"/>
    </row>
    <row r="16" spans="1:5" ht="18" customHeight="1" x14ac:dyDescent="0.35">
      <c r="A16" s="13" t="s">
        <v>14</v>
      </c>
      <c r="B16" s="45"/>
      <c r="C16" s="45"/>
      <c r="D16" s="8">
        <v>334713</v>
      </c>
      <c r="E16" s="45"/>
    </row>
  </sheetData>
  <mergeCells count="2">
    <mergeCell ref="A6:A8"/>
    <mergeCell ref="A9:A15"/>
  </mergeCells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0" sqref="E20"/>
    </sheetView>
  </sheetViews>
  <sheetFormatPr defaultColWidth="8.875" defaultRowHeight="15.75" x14ac:dyDescent="0.35"/>
  <cols>
    <col min="1" max="1" width="28.875" style="2" customWidth="1"/>
    <col min="2" max="3" width="24.875" style="2" customWidth="1"/>
    <col min="4" max="4" width="28.875" style="2" customWidth="1"/>
    <col min="5" max="5" width="24.875" style="2" customWidth="1"/>
    <col min="6" max="16384" width="8.875" style="2"/>
  </cols>
  <sheetData>
    <row r="1" spans="1:5" ht="30" x14ac:dyDescent="0.6">
      <c r="A1" s="9" t="s">
        <v>246</v>
      </c>
    </row>
    <row r="2" spans="1:5" ht="18.75" x14ac:dyDescent="0.4">
      <c r="A2" s="3" t="s">
        <v>1</v>
      </c>
    </row>
    <row r="3" spans="1:5" ht="18.75" x14ac:dyDescent="0.4">
      <c r="A3" s="3" t="s">
        <v>2</v>
      </c>
    </row>
    <row r="4" spans="1:5" ht="18.75" x14ac:dyDescent="0.4">
      <c r="E4" s="4" t="s">
        <v>129</v>
      </c>
    </row>
    <row r="5" spans="1:5" ht="22.5" customHeight="1" x14ac:dyDescent="0.35">
      <c r="A5" s="11" t="s">
        <v>247</v>
      </c>
      <c r="B5" s="11" t="s">
        <v>5</v>
      </c>
      <c r="C5" s="17" t="s">
        <v>248</v>
      </c>
      <c r="D5" s="17"/>
      <c r="E5" s="11" t="s">
        <v>226</v>
      </c>
    </row>
    <row r="6" spans="1:5" ht="18" customHeight="1" x14ac:dyDescent="0.35">
      <c r="A6" s="44" t="s">
        <v>249</v>
      </c>
      <c r="B6" s="44" t="s">
        <v>250</v>
      </c>
      <c r="C6" s="43" t="s">
        <v>251</v>
      </c>
      <c r="D6" s="46"/>
      <c r="E6" s="8">
        <v>1555126</v>
      </c>
    </row>
    <row r="7" spans="1:5" ht="18" customHeight="1" x14ac:dyDescent="0.35">
      <c r="A7" s="44"/>
      <c r="B7" s="44"/>
      <c r="C7" s="43" t="s">
        <v>252</v>
      </c>
      <c r="D7" s="46"/>
      <c r="E7" s="8">
        <v>44573</v>
      </c>
    </row>
    <row r="8" spans="1:5" ht="18" customHeight="1" x14ac:dyDescent="0.35">
      <c r="A8" s="44"/>
      <c r="B8" s="44"/>
      <c r="C8" s="43" t="s">
        <v>253</v>
      </c>
      <c r="D8" s="46"/>
      <c r="E8" s="8">
        <v>355310</v>
      </c>
    </row>
    <row r="9" spans="1:5" ht="18" customHeight="1" x14ac:dyDescent="0.35">
      <c r="A9" s="44"/>
      <c r="B9" s="44"/>
      <c r="C9" s="43" t="s">
        <v>254</v>
      </c>
      <c r="D9" s="46"/>
      <c r="E9" s="8">
        <v>9815</v>
      </c>
    </row>
    <row r="10" spans="1:5" ht="18" customHeight="1" x14ac:dyDescent="0.35">
      <c r="A10" s="44"/>
      <c r="B10" s="44"/>
      <c r="C10" s="43" t="s">
        <v>255</v>
      </c>
      <c r="D10" s="46"/>
      <c r="E10" s="8">
        <v>1951264</v>
      </c>
    </row>
    <row r="11" spans="1:5" ht="18" customHeight="1" x14ac:dyDescent="0.35">
      <c r="A11" s="44"/>
      <c r="B11" s="44"/>
      <c r="C11" s="43" t="s">
        <v>256</v>
      </c>
      <c r="D11" s="46"/>
      <c r="E11" s="8">
        <v>2409</v>
      </c>
    </row>
    <row r="12" spans="1:5" ht="18" customHeight="1" x14ac:dyDescent="0.35">
      <c r="A12" s="44"/>
      <c r="B12" s="44"/>
      <c r="C12" s="43" t="s">
        <v>257</v>
      </c>
      <c r="D12" s="46"/>
      <c r="E12" s="8">
        <v>1877</v>
      </c>
    </row>
    <row r="13" spans="1:5" ht="18" customHeight="1" x14ac:dyDescent="0.35">
      <c r="A13" s="44"/>
      <c r="B13" s="44"/>
      <c r="C13" s="43" t="s">
        <v>258</v>
      </c>
      <c r="D13" s="46"/>
      <c r="E13" s="8">
        <v>18180</v>
      </c>
    </row>
    <row r="14" spans="1:5" ht="18" customHeight="1" x14ac:dyDescent="0.35">
      <c r="A14" s="44"/>
      <c r="B14" s="44"/>
      <c r="C14" s="44" t="s">
        <v>157</v>
      </c>
      <c r="D14" s="46"/>
      <c r="E14" s="8">
        <f>SUM(E6:E13)</f>
        <v>3938554</v>
      </c>
    </row>
    <row r="15" spans="1:5" ht="18" customHeight="1" x14ac:dyDescent="0.35">
      <c r="A15" s="44"/>
      <c r="B15" s="44" t="s">
        <v>259</v>
      </c>
      <c r="C15" s="47" t="s">
        <v>260</v>
      </c>
      <c r="D15" s="7" t="s">
        <v>261</v>
      </c>
      <c r="E15" s="8">
        <v>83873</v>
      </c>
    </row>
    <row r="16" spans="1:5" ht="18" customHeight="1" x14ac:dyDescent="0.35">
      <c r="A16" s="44"/>
      <c r="B16" s="44"/>
      <c r="C16" s="44"/>
      <c r="D16" s="7" t="s">
        <v>262</v>
      </c>
      <c r="E16" s="8">
        <v>3164</v>
      </c>
    </row>
    <row r="17" spans="1:5" ht="18" customHeight="1" x14ac:dyDescent="0.35">
      <c r="A17" s="44"/>
      <c r="B17" s="44"/>
      <c r="C17" s="44"/>
      <c r="D17" s="13" t="s">
        <v>229</v>
      </c>
      <c r="E17" s="8">
        <f>SUM(E15:E16)</f>
        <v>87037</v>
      </c>
    </row>
    <row r="18" spans="1:5" ht="18" customHeight="1" x14ac:dyDescent="0.35">
      <c r="A18" s="44"/>
      <c r="B18" s="44"/>
      <c r="C18" s="47" t="s">
        <v>263</v>
      </c>
      <c r="D18" s="7" t="s">
        <v>261</v>
      </c>
      <c r="E18" s="8">
        <f>536832-E15</f>
        <v>452959</v>
      </c>
    </row>
    <row r="19" spans="1:5" ht="18" customHeight="1" x14ac:dyDescent="0.35">
      <c r="A19" s="44"/>
      <c r="B19" s="44"/>
      <c r="C19" s="44"/>
      <c r="D19" s="7" t="s">
        <v>262</v>
      </c>
      <c r="E19" s="8">
        <f>393212-E16</f>
        <v>390048</v>
      </c>
    </row>
    <row r="20" spans="1:5" ht="18" customHeight="1" x14ac:dyDescent="0.35">
      <c r="A20" s="44"/>
      <c r="B20" s="44"/>
      <c r="C20" s="44"/>
      <c r="D20" s="13" t="s">
        <v>229</v>
      </c>
      <c r="E20" s="8">
        <f>SUM(E18:E19)</f>
        <v>843007</v>
      </c>
    </row>
    <row r="21" spans="1:5" ht="18" customHeight="1" x14ac:dyDescent="0.35">
      <c r="A21" s="46"/>
      <c r="B21" s="46"/>
      <c r="C21" s="44" t="s">
        <v>157</v>
      </c>
      <c r="D21" s="46"/>
      <c r="E21" s="8">
        <f>E17+E20</f>
        <v>930044</v>
      </c>
    </row>
    <row r="22" spans="1:5" ht="18" customHeight="1" x14ac:dyDescent="0.35">
      <c r="A22" s="46"/>
      <c r="B22" s="44" t="s">
        <v>14</v>
      </c>
      <c r="C22" s="46"/>
      <c r="D22" s="46"/>
      <c r="E22" s="8">
        <f>E14+E21</f>
        <v>4868598</v>
      </c>
    </row>
  </sheetData>
  <mergeCells count="17">
    <mergeCell ref="B22:D22"/>
    <mergeCell ref="C13:D13"/>
    <mergeCell ref="C14:D14"/>
    <mergeCell ref="B15:B21"/>
    <mergeCell ref="C15:C17"/>
    <mergeCell ref="C18:C20"/>
    <mergeCell ref="C21:D21"/>
    <mergeCell ref="C5:D5"/>
    <mergeCell ref="A6:A22"/>
    <mergeCell ref="B6:B14"/>
    <mergeCell ref="C6:D6"/>
    <mergeCell ref="C7:D7"/>
    <mergeCell ref="C8:D8"/>
    <mergeCell ref="C9:D9"/>
    <mergeCell ref="C10:D10"/>
    <mergeCell ref="C11:D11"/>
    <mergeCell ref="C12:D12"/>
  </mergeCells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E7" sqref="E7:E9"/>
    </sheetView>
  </sheetViews>
  <sheetFormatPr defaultColWidth="8.875" defaultRowHeight="20.25" customHeight="1" x14ac:dyDescent="0.4"/>
  <cols>
    <col min="1" max="1" width="23.375" style="3" customWidth="1"/>
    <col min="2" max="6" width="20.875" style="3" customWidth="1"/>
    <col min="7" max="16384" width="8.875" style="3"/>
  </cols>
  <sheetData>
    <row r="1" spans="1:6" ht="20.25" customHeight="1" x14ac:dyDescent="0.4">
      <c r="A1" s="1" t="s">
        <v>264</v>
      </c>
      <c r="B1" s="48"/>
      <c r="C1" s="48"/>
      <c r="D1" s="48"/>
      <c r="E1" s="48"/>
      <c r="F1" s="48"/>
    </row>
    <row r="2" spans="1:6" ht="20.25" customHeight="1" x14ac:dyDescent="0.4">
      <c r="A2" s="49" t="s">
        <v>1</v>
      </c>
      <c r="B2" s="49"/>
      <c r="C2" s="49"/>
      <c r="D2" s="49"/>
      <c r="E2" s="49"/>
      <c r="F2" s="50" t="s">
        <v>2</v>
      </c>
    </row>
    <row r="3" spans="1:6" ht="20.25" customHeight="1" x14ac:dyDescent="0.4">
      <c r="A3" s="49" t="s">
        <v>3</v>
      </c>
      <c r="B3" s="49"/>
      <c r="C3" s="49"/>
      <c r="D3" s="49"/>
      <c r="E3" s="49"/>
      <c r="F3" s="50" t="s">
        <v>4</v>
      </c>
    </row>
    <row r="4" spans="1:6" ht="20.25" customHeight="1" x14ac:dyDescent="0.4">
      <c r="A4" s="51" t="s">
        <v>5</v>
      </c>
      <c r="B4" s="52" t="s">
        <v>226</v>
      </c>
      <c r="C4" s="52" t="s">
        <v>265</v>
      </c>
      <c r="D4" s="52"/>
      <c r="E4" s="52"/>
      <c r="F4" s="52"/>
    </row>
    <row r="5" spans="1:6" ht="20.25" customHeight="1" x14ac:dyDescent="0.4">
      <c r="A5" s="51"/>
      <c r="B5" s="52"/>
      <c r="C5" s="52" t="s">
        <v>259</v>
      </c>
      <c r="D5" s="52" t="s">
        <v>266</v>
      </c>
      <c r="E5" s="52" t="s">
        <v>250</v>
      </c>
      <c r="F5" s="52" t="s">
        <v>13</v>
      </c>
    </row>
    <row r="6" spans="1:6" ht="20.25" customHeight="1" thickBot="1" x14ac:dyDescent="0.45">
      <c r="A6" s="53"/>
      <c r="B6" s="54"/>
      <c r="C6" s="54"/>
      <c r="D6" s="54"/>
      <c r="E6" s="54"/>
      <c r="F6" s="54"/>
    </row>
    <row r="7" spans="1:6" ht="20.25" customHeight="1" thickTop="1" x14ac:dyDescent="0.4">
      <c r="A7" s="55" t="s">
        <v>267</v>
      </c>
      <c r="B7" s="56">
        <v>4915574</v>
      </c>
      <c r="C7" s="56">
        <v>844918</v>
      </c>
      <c r="D7" s="56" t="s">
        <v>18</v>
      </c>
      <c r="E7" s="56">
        <v>4070656</v>
      </c>
      <c r="F7" s="56" t="s">
        <v>18</v>
      </c>
    </row>
    <row r="8" spans="1:6" ht="20.25" customHeight="1" x14ac:dyDescent="0.4">
      <c r="A8" s="55" t="s">
        <v>268</v>
      </c>
      <c r="B8" s="56">
        <v>298396</v>
      </c>
      <c r="C8" s="56">
        <v>85126</v>
      </c>
      <c r="D8" s="56">
        <v>97278</v>
      </c>
      <c r="E8" s="56">
        <v>113492</v>
      </c>
      <c r="F8" s="56">
        <v>2500</v>
      </c>
    </row>
    <row r="9" spans="1:6" ht="20.25" customHeight="1" x14ac:dyDescent="0.4">
      <c r="A9" s="55" t="s">
        <v>269</v>
      </c>
      <c r="B9" s="56">
        <v>115271</v>
      </c>
      <c r="C9" s="56" t="s">
        <v>18</v>
      </c>
      <c r="D9" s="56" t="s">
        <v>18</v>
      </c>
      <c r="E9" s="56">
        <v>19969</v>
      </c>
      <c r="F9" s="56">
        <v>95302</v>
      </c>
    </row>
    <row r="10" spans="1:6" ht="20.25" customHeight="1" x14ac:dyDescent="0.4">
      <c r="A10" s="55" t="s">
        <v>13</v>
      </c>
      <c r="B10" s="56" t="s">
        <v>18</v>
      </c>
      <c r="C10" s="56" t="s">
        <v>18</v>
      </c>
      <c r="D10" s="56" t="s">
        <v>18</v>
      </c>
      <c r="E10" s="56" t="s">
        <v>18</v>
      </c>
      <c r="F10" s="56" t="s">
        <v>18</v>
      </c>
    </row>
    <row r="11" spans="1:6" ht="20.25" customHeight="1" x14ac:dyDescent="0.4">
      <c r="A11" s="57" t="s">
        <v>14</v>
      </c>
      <c r="B11" s="56">
        <v>5329241</v>
      </c>
      <c r="C11" s="56">
        <v>930044</v>
      </c>
      <c r="D11" s="56">
        <v>97278</v>
      </c>
      <c r="E11" s="56">
        <v>4204117</v>
      </c>
      <c r="F11" s="56">
        <v>97802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1"/>
  <printOptions horizontalCentered="1"/>
  <pageMargins left="0.3888888888888889" right="0.3888888888888889" top="0.3888888888888889" bottom="0.3888888888888889" header="0.19444444444444445" footer="0.1944444444444444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8" sqref="B18"/>
    </sheetView>
  </sheetViews>
  <sheetFormatPr defaultColWidth="8.875" defaultRowHeight="15.75" x14ac:dyDescent="0.35"/>
  <cols>
    <col min="1" max="1" width="60.875" style="2" customWidth="1"/>
    <col min="2" max="2" width="40.875" style="2" customWidth="1"/>
    <col min="3" max="16384" width="8.875" style="2"/>
  </cols>
  <sheetData>
    <row r="1" spans="1:2" ht="30" x14ac:dyDescent="0.6">
      <c r="A1" s="9" t="s">
        <v>270</v>
      </c>
    </row>
    <row r="2" spans="1:2" ht="18.75" x14ac:dyDescent="0.4">
      <c r="A2" s="3" t="s">
        <v>1</v>
      </c>
    </row>
    <row r="3" spans="1:2" ht="18.75" x14ac:dyDescent="0.4">
      <c r="A3" s="3" t="s">
        <v>154</v>
      </c>
    </row>
    <row r="4" spans="1:2" ht="18.75" x14ac:dyDescent="0.4">
      <c r="B4" s="4" t="s">
        <v>129</v>
      </c>
    </row>
    <row r="5" spans="1:2" ht="22.5" customHeight="1" x14ac:dyDescent="0.35">
      <c r="A5" s="11" t="s">
        <v>130</v>
      </c>
      <c r="B5" s="11" t="s">
        <v>218</v>
      </c>
    </row>
    <row r="6" spans="1:2" ht="18" customHeight="1" x14ac:dyDescent="0.35">
      <c r="A6" s="7" t="s">
        <v>271</v>
      </c>
      <c r="B6" s="8">
        <v>144805</v>
      </c>
    </row>
    <row r="7" spans="1:2" ht="18" customHeight="1" x14ac:dyDescent="0.35">
      <c r="A7" s="7" t="s">
        <v>272</v>
      </c>
      <c r="B7" s="8">
        <v>1270</v>
      </c>
    </row>
    <row r="8" spans="1:2" ht="18" customHeight="1" x14ac:dyDescent="0.35">
      <c r="A8" s="7"/>
      <c r="B8" s="8"/>
    </row>
    <row r="9" spans="1:2" ht="18" customHeight="1" x14ac:dyDescent="0.35">
      <c r="A9" s="7"/>
      <c r="B9" s="8"/>
    </row>
    <row r="10" spans="1:2" ht="18" customHeight="1" x14ac:dyDescent="0.35">
      <c r="A10" s="7"/>
      <c r="B10" s="8"/>
    </row>
    <row r="11" spans="1:2" ht="18" customHeight="1" x14ac:dyDescent="0.35">
      <c r="A11" s="13" t="s">
        <v>14</v>
      </c>
      <c r="B11" s="13">
        <v>146075</v>
      </c>
    </row>
  </sheetData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sqref="A1:H1"/>
    </sheetView>
  </sheetViews>
  <sheetFormatPr defaultColWidth="8.875" defaultRowHeight="15.75" x14ac:dyDescent="0.35"/>
  <cols>
    <col min="1" max="1" width="30.875" style="2" customWidth="1"/>
    <col min="2" max="8" width="15.875" style="2" customWidth="1"/>
    <col min="9" max="16384" width="8.875" style="2"/>
  </cols>
  <sheetData>
    <row r="1" spans="1:8" ht="30" x14ac:dyDescent="0.35">
      <c r="A1" s="1" t="s">
        <v>76</v>
      </c>
      <c r="B1" s="1"/>
      <c r="C1" s="1"/>
      <c r="D1" s="1"/>
      <c r="E1" s="1"/>
      <c r="F1" s="1"/>
      <c r="G1" s="1"/>
      <c r="H1" s="1"/>
    </row>
    <row r="2" spans="1:8" ht="18.75" x14ac:dyDescent="0.4">
      <c r="A2" s="3" t="s">
        <v>1</v>
      </c>
      <c r="B2" s="3"/>
      <c r="C2" s="3"/>
      <c r="D2" s="3"/>
      <c r="E2" s="3"/>
      <c r="F2" s="3"/>
      <c r="G2" s="3"/>
      <c r="H2" s="4" t="s">
        <v>2</v>
      </c>
    </row>
    <row r="3" spans="1:8" ht="18.75" x14ac:dyDescent="0.4">
      <c r="A3" s="3" t="s">
        <v>3</v>
      </c>
      <c r="B3" s="3"/>
      <c r="C3" s="3"/>
      <c r="D3" s="3"/>
      <c r="E3" s="3"/>
      <c r="F3" s="3"/>
      <c r="G3" s="3"/>
      <c r="H3" s="3"/>
    </row>
    <row r="4" spans="1:8" ht="18.75" x14ac:dyDescent="0.4">
      <c r="A4" s="3"/>
      <c r="B4" s="3"/>
      <c r="C4" s="3"/>
      <c r="D4" s="3"/>
      <c r="E4" s="3"/>
      <c r="F4" s="3"/>
      <c r="G4" s="3"/>
      <c r="H4" s="4" t="s">
        <v>4</v>
      </c>
    </row>
    <row r="5" spans="1:8" ht="47.25" x14ac:dyDescent="0.35">
      <c r="A5" s="5" t="s">
        <v>5</v>
      </c>
      <c r="B5" s="6" t="s">
        <v>77</v>
      </c>
      <c r="C5" s="6" t="s">
        <v>78</v>
      </c>
      <c r="D5" s="6" t="s">
        <v>79</v>
      </c>
      <c r="E5" s="6" t="s">
        <v>80</v>
      </c>
      <c r="F5" s="6" t="s">
        <v>81</v>
      </c>
      <c r="G5" s="6" t="s">
        <v>82</v>
      </c>
      <c r="H5" s="6" t="s">
        <v>83</v>
      </c>
    </row>
    <row r="6" spans="1:8" x14ac:dyDescent="0.35">
      <c r="A6" s="7" t="s">
        <v>15</v>
      </c>
      <c r="B6" s="8">
        <v>20856009</v>
      </c>
      <c r="C6" s="8">
        <v>148377</v>
      </c>
      <c r="D6" s="8">
        <v>1836</v>
      </c>
      <c r="E6" s="8">
        <v>21002550</v>
      </c>
      <c r="F6" s="8">
        <v>6792637</v>
      </c>
      <c r="G6" s="8">
        <v>329167</v>
      </c>
      <c r="H6" s="8">
        <v>14209913</v>
      </c>
    </row>
    <row r="7" spans="1:8" x14ac:dyDescent="0.35">
      <c r="A7" s="7" t="s">
        <v>16</v>
      </c>
      <c r="B7" s="8">
        <v>6282680</v>
      </c>
      <c r="C7" s="8" t="s">
        <v>18</v>
      </c>
      <c r="D7" s="8" t="s">
        <v>18</v>
      </c>
      <c r="E7" s="8">
        <v>6282680</v>
      </c>
      <c r="F7" s="8" t="s">
        <v>18</v>
      </c>
      <c r="G7" s="8" t="s">
        <v>18</v>
      </c>
      <c r="H7" s="8">
        <v>6282680</v>
      </c>
    </row>
    <row r="8" spans="1:8" x14ac:dyDescent="0.35">
      <c r="A8" s="7" t="s">
        <v>17</v>
      </c>
      <c r="B8" s="8" t="s">
        <v>18</v>
      </c>
      <c r="C8" s="8" t="s">
        <v>18</v>
      </c>
      <c r="D8" s="8" t="s">
        <v>18</v>
      </c>
      <c r="E8" s="8" t="s">
        <v>18</v>
      </c>
      <c r="F8" s="8" t="s">
        <v>18</v>
      </c>
      <c r="G8" s="8" t="s">
        <v>18</v>
      </c>
      <c r="H8" s="8" t="s">
        <v>18</v>
      </c>
    </row>
    <row r="9" spans="1:8" x14ac:dyDescent="0.35">
      <c r="A9" s="7" t="s">
        <v>19</v>
      </c>
      <c r="B9" s="8">
        <v>14050312</v>
      </c>
      <c r="C9" s="8">
        <v>88787</v>
      </c>
      <c r="D9" s="8" t="s">
        <v>18</v>
      </c>
      <c r="E9" s="8">
        <v>14139099</v>
      </c>
      <c r="F9" s="8">
        <v>6594336</v>
      </c>
      <c r="G9" s="8">
        <v>301463</v>
      </c>
      <c r="H9" s="8">
        <v>7544763</v>
      </c>
    </row>
    <row r="10" spans="1:8" x14ac:dyDescent="0.35">
      <c r="A10" s="7" t="s">
        <v>20</v>
      </c>
      <c r="B10" s="8">
        <v>351000</v>
      </c>
      <c r="C10" s="8">
        <v>2989</v>
      </c>
      <c r="D10" s="8" t="s">
        <v>18</v>
      </c>
      <c r="E10" s="8">
        <v>353989</v>
      </c>
      <c r="F10" s="8">
        <v>29392</v>
      </c>
      <c r="G10" s="8">
        <v>27140</v>
      </c>
      <c r="H10" s="8">
        <v>324597</v>
      </c>
    </row>
    <row r="11" spans="1:8" x14ac:dyDescent="0.35">
      <c r="A11" s="7" t="s">
        <v>21</v>
      </c>
      <c r="B11" s="8">
        <v>168345</v>
      </c>
      <c r="C11" s="8">
        <v>32367</v>
      </c>
      <c r="D11" s="8" t="s">
        <v>18</v>
      </c>
      <c r="E11" s="8">
        <v>200712</v>
      </c>
      <c r="F11" s="8">
        <v>168909</v>
      </c>
      <c r="G11" s="8">
        <v>564</v>
      </c>
      <c r="H11" s="8">
        <v>31803</v>
      </c>
    </row>
    <row r="12" spans="1:8" x14ac:dyDescent="0.35">
      <c r="A12" s="7" t="s">
        <v>22</v>
      </c>
      <c r="B12" s="8" t="s">
        <v>18</v>
      </c>
      <c r="C12" s="8" t="s">
        <v>18</v>
      </c>
      <c r="D12" s="8" t="s">
        <v>18</v>
      </c>
      <c r="E12" s="8" t="s">
        <v>18</v>
      </c>
      <c r="F12" s="8" t="s">
        <v>18</v>
      </c>
      <c r="G12" s="8" t="s">
        <v>18</v>
      </c>
      <c r="H12" s="8" t="s">
        <v>18</v>
      </c>
    </row>
    <row r="13" spans="1:8" x14ac:dyDescent="0.35">
      <c r="A13" s="7" t="s">
        <v>23</v>
      </c>
      <c r="B13" s="8" t="s">
        <v>18</v>
      </c>
      <c r="C13" s="8" t="s">
        <v>18</v>
      </c>
      <c r="D13" s="8" t="s">
        <v>18</v>
      </c>
      <c r="E13" s="8" t="s">
        <v>18</v>
      </c>
      <c r="F13" s="8" t="s">
        <v>18</v>
      </c>
      <c r="G13" s="8" t="s">
        <v>18</v>
      </c>
      <c r="H13" s="8" t="s">
        <v>18</v>
      </c>
    </row>
    <row r="14" spans="1:8" x14ac:dyDescent="0.35">
      <c r="A14" s="7" t="s">
        <v>24</v>
      </c>
      <c r="B14" s="8" t="s">
        <v>18</v>
      </c>
      <c r="C14" s="8" t="s">
        <v>18</v>
      </c>
      <c r="D14" s="8" t="s">
        <v>18</v>
      </c>
      <c r="E14" s="8" t="s">
        <v>18</v>
      </c>
      <c r="F14" s="8" t="s">
        <v>18</v>
      </c>
      <c r="G14" s="8" t="s">
        <v>18</v>
      </c>
      <c r="H14" s="8" t="s">
        <v>18</v>
      </c>
    </row>
    <row r="15" spans="1:8" x14ac:dyDescent="0.35">
      <c r="A15" s="7" t="s">
        <v>25</v>
      </c>
      <c r="B15" s="8" t="s">
        <v>18</v>
      </c>
      <c r="C15" s="8" t="s">
        <v>18</v>
      </c>
      <c r="D15" s="8" t="s">
        <v>18</v>
      </c>
      <c r="E15" s="8" t="s">
        <v>18</v>
      </c>
      <c r="F15" s="8" t="s">
        <v>18</v>
      </c>
      <c r="G15" s="8" t="s">
        <v>18</v>
      </c>
      <c r="H15" s="8" t="s">
        <v>18</v>
      </c>
    </row>
    <row r="16" spans="1:8" x14ac:dyDescent="0.35">
      <c r="A16" s="7" t="s">
        <v>26</v>
      </c>
      <c r="B16" s="8">
        <v>3672</v>
      </c>
      <c r="C16" s="8">
        <v>24235</v>
      </c>
      <c r="D16" s="8">
        <v>1836</v>
      </c>
      <c r="E16" s="8">
        <v>26071</v>
      </c>
      <c r="F16" s="8" t="s">
        <v>18</v>
      </c>
      <c r="G16" s="8" t="s">
        <v>18</v>
      </c>
      <c r="H16" s="8">
        <v>26071</v>
      </c>
    </row>
    <row r="17" spans="1:8" x14ac:dyDescent="0.35">
      <c r="A17" s="7" t="s">
        <v>27</v>
      </c>
      <c r="B17" s="8">
        <v>12663739</v>
      </c>
      <c r="C17" s="8">
        <v>150384</v>
      </c>
      <c r="D17" s="8">
        <v>4712</v>
      </c>
      <c r="E17" s="8">
        <v>12809411</v>
      </c>
      <c r="F17" s="8">
        <v>4901465</v>
      </c>
      <c r="G17" s="8">
        <v>264827</v>
      </c>
      <c r="H17" s="8">
        <v>7907946</v>
      </c>
    </row>
    <row r="18" spans="1:8" x14ac:dyDescent="0.35">
      <c r="A18" s="7" t="s">
        <v>28</v>
      </c>
      <c r="B18" s="8" t="s">
        <v>18</v>
      </c>
      <c r="C18" s="8" t="s">
        <v>18</v>
      </c>
      <c r="D18" s="8" t="s">
        <v>18</v>
      </c>
      <c r="E18" s="8" t="s">
        <v>18</v>
      </c>
      <c r="F18" s="8" t="s">
        <v>18</v>
      </c>
      <c r="G18" s="8" t="s">
        <v>18</v>
      </c>
      <c r="H18" s="8" t="s">
        <v>18</v>
      </c>
    </row>
    <row r="19" spans="1:8" x14ac:dyDescent="0.35">
      <c r="A19" s="7" t="s">
        <v>29</v>
      </c>
      <c r="B19" s="8">
        <v>0</v>
      </c>
      <c r="C19" s="8">
        <v>560</v>
      </c>
      <c r="D19" s="8" t="s">
        <v>18</v>
      </c>
      <c r="E19" s="8">
        <v>560</v>
      </c>
      <c r="F19" s="8" t="s">
        <v>18</v>
      </c>
      <c r="G19" s="8" t="s">
        <v>18</v>
      </c>
      <c r="H19" s="8">
        <v>560</v>
      </c>
    </row>
    <row r="20" spans="1:8" x14ac:dyDescent="0.35">
      <c r="A20" s="7" t="s">
        <v>30</v>
      </c>
      <c r="B20" s="8" t="s">
        <v>18</v>
      </c>
      <c r="C20" s="8" t="s">
        <v>18</v>
      </c>
      <c r="D20" s="8" t="s">
        <v>18</v>
      </c>
      <c r="E20" s="8" t="s">
        <v>18</v>
      </c>
      <c r="F20" s="8" t="s">
        <v>18</v>
      </c>
      <c r="G20" s="8" t="s">
        <v>18</v>
      </c>
      <c r="H20" s="8" t="s">
        <v>18</v>
      </c>
    </row>
    <row r="21" spans="1:8" x14ac:dyDescent="0.35">
      <c r="A21" s="7" t="s">
        <v>31</v>
      </c>
      <c r="B21" s="8" t="s">
        <v>18</v>
      </c>
      <c r="C21" s="8" t="s">
        <v>18</v>
      </c>
      <c r="D21" s="8" t="s">
        <v>18</v>
      </c>
      <c r="E21" s="8" t="s">
        <v>18</v>
      </c>
      <c r="F21" s="8" t="s">
        <v>18</v>
      </c>
      <c r="G21" s="8" t="s">
        <v>18</v>
      </c>
      <c r="H21" s="8" t="s">
        <v>18</v>
      </c>
    </row>
    <row r="22" spans="1:8" x14ac:dyDescent="0.35">
      <c r="A22" s="7" t="s">
        <v>32</v>
      </c>
      <c r="B22" s="8" t="s">
        <v>18</v>
      </c>
      <c r="C22" s="8" t="s">
        <v>18</v>
      </c>
      <c r="D22" s="8" t="s">
        <v>18</v>
      </c>
      <c r="E22" s="8" t="s">
        <v>18</v>
      </c>
      <c r="F22" s="8" t="s">
        <v>18</v>
      </c>
      <c r="G22" s="8" t="s">
        <v>18</v>
      </c>
      <c r="H22" s="8" t="s">
        <v>18</v>
      </c>
    </row>
    <row r="23" spans="1:8" x14ac:dyDescent="0.35">
      <c r="A23" s="7" t="s">
        <v>33</v>
      </c>
      <c r="B23" s="8" t="s">
        <v>18</v>
      </c>
      <c r="C23" s="8" t="s">
        <v>18</v>
      </c>
      <c r="D23" s="8" t="s">
        <v>18</v>
      </c>
      <c r="E23" s="8" t="s">
        <v>18</v>
      </c>
      <c r="F23" s="8" t="s">
        <v>18</v>
      </c>
      <c r="G23" s="8" t="s">
        <v>18</v>
      </c>
      <c r="H23" s="8" t="s">
        <v>18</v>
      </c>
    </row>
    <row r="24" spans="1:8" x14ac:dyDescent="0.35">
      <c r="A24" s="7" t="s">
        <v>34</v>
      </c>
      <c r="B24" s="8">
        <v>1035981</v>
      </c>
      <c r="C24" s="8" t="s">
        <v>18</v>
      </c>
      <c r="D24" s="8" t="s">
        <v>18</v>
      </c>
      <c r="E24" s="8">
        <v>1035981</v>
      </c>
      <c r="F24" s="8" t="s">
        <v>18</v>
      </c>
      <c r="G24" s="8" t="s">
        <v>18</v>
      </c>
      <c r="H24" s="8">
        <v>1035981</v>
      </c>
    </row>
    <row r="25" spans="1:8" x14ac:dyDescent="0.35">
      <c r="A25" s="7" t="s">
        <v>35</v>
      </c>
      <c r="B25" s="8" t="s">
        <v>18</v>
      </c>
      <c r="C25" s="8" t="s">
        <v>18</v>
      </c>
      <c r="D25" s="8" t="s">
        <v>18</v>
      </c>
      <c r="E25" s="8" t="s">
        <v>18</v>
      </c>
      <c r="F25" s="8" t="s">
        <v>18</v>
      </c>
      <c r="G25" s="8" t="s">
        <v>18</v>
      </c>
      <c r="H25" s="8" t="s">
        <v>18</v>
      </c>
    </row>
    <row r="26" spans="1:8" x14ac:dyDescent="0.35">
      <c r="A26" s="7" t="s">
        <v>36</v>
      </c>
      <c r="B26" s="8" t="s">
        <v>18</v>
      </c>
      <c r="C26" s="8" t="s">
        <v>18</v>
      </c>
      <c r="D26" s="8" t="s">
        <v>18</v>
      </c>
      <c r="E26" s="8" t="s">
        <v>18</v>
      </c>
      <c r="F26" s="8" t="s">
        <v>18</v>
      </c>
      <c r="G26" s="8" t="s">
        <v>18</v>
      </c>
      <c r="H26" s="8" t="s">
        <v>18</v>
      </c>
    </row>
    <row r="27" spans="1:8" x14ac:dyDescent="0.35">
      <c r="A27" s="7" t="s">
        <v>37</v>
      </c>
      <c r="B27" s="8" t="s">
        <v>18</v>
      </c>
      <c r="C27" s="8" t="s">
        <v>18</v>
      </c>
      <c r="D27" s="8" t="s">
        <v>18</v>
      </c>
      <c r="E27" s="8" t="s">
        <v>18</v>
      </c>
      <c r="F27" s="8" t="s">
        <v>18</v>
      </c>
      <c r="G27" s="8" t="s">
        <v>18</v>
      </c>
      <c r="H27" s="8" t="s">
        <v>18</v>
      </c>
    </row>
    <row r="28" spans="1:8" x14ac:dyDescent="0.35">
      <c r="A28" s="7" t="s">
        <v>38</v>
      </c>
      <c r="B28" s="8" t="s">
        <v>18</v>
      </c>
      <c r="C28" s="8" t="s">
        <v>18</v>
      </c>
      <c r="D28" s="8" t="s">
        <v>18</v>
      </c>
      <c r="E28" s="8" t="s">
        <v>18</v>
      </c>
      <c r="F28" s="8" t="s">
        <v>18</v>
      </c>
      <c r="G28" s="8" t="s">
        <v>18</v>
      </c>
      <c r="H28" s="8" t="s">
        <v>18</v>
      </c>
    </row>
    <row r="29" spans="1:8" x14ac:dyDescent="0.35">
      <c r="A29" s="7" t="s">
        <v>39</v>
      </c>
      <c r="B29" s="8">
        <v>0</v>
      </c>
      <c r="C29" s="8" t="s">
        <v>18</v>
      </c>
      <c r="D29" s="8" t="s">
        <v>18</v>
      </c>
      <c r="E29" s="8">
        <v>0</v>
      </c>
      <c r="F29" s="8" t="s">
        <v>18</v>
      </c>
      <c r="G29" s="8" t="s">
        <v>18</v>
      </c>
      <c r="H29" s="8">
        <v>0</v>
      </c>
    </row>
    <row r="30" spans="1:8" x14ac:dyDescent="0.35">
      <c r="A30" s="7" t="s">
        <v>40</v>
      </c>
      <c r="B30" s="8" t="s">
        <v>18</v>
      </c>
      <c r="C30" s="8" t="s">
        <v>18</v>
      </c>
      <c r="D30" s="8" t="s">
        <v>18</v>
      </c>
      <c r="E30" s="8" t="s">
        <v>18</v>
      </c>
      <c r="F30" s="8" t="s">
        <v>18</v>
      </c>
      <c r="G30" s="8" t="s">
        <v>18</v>
      </c>
      <c r="H30" s="8" t="s">
        <v>18</v>
      </c>
    </row>
    <row r="31" spans="1:8" x14ac:dyDescent="0.35">
      <c r="A31" s="7" t="s">
        <v>41</v>
      </c>
      <c r="B31" s="8">
        <v>194889</v>
      </c>
      <c r="C31" s="8" t="s">
        <v>18</v>
      </c>
      <c r="D31" s="8" t="s">
        <v>18</v>
      </c>
      <c r="E31" s="8">
        <v>194889</v>
      </c>
      <c r="F31" s="8" t="s">
        <v>18</v>
      </c>
      <c r="G31" s="8" t="s">
        <v>18</v>
      </c>
      <c r="H31" s="8">
        <v>194889</v>
      </c>
    </row>
    <row r="32" spans="1:8" x14ac:dyDescent="0.35">
      <c r="A32" s="7" t="s">
        <v>42</v>
      </c>
      <c r="B32" s="8" t="s">
        <v>18</v>
      </c>
      <c r="C32" s="8" t="s">
        <v>18</v>
      </c>
      <c r="D32" s="8" t="s">
        <v>18</v>
      </c>
      <c r="E32" s="8" t="s">
        <v>18</v>
      </c>
      <c r="F32" s="8" t="s">
        <v>18</v>
      </c>
      <c r="G32" s="8" t="s">
        <v>18</v>
      </c>
      <c r="H32" s="8" t="s">
        <v>18</v>
      </c>
    </row>
    <row r="33" spans="1:8" x14ac:dyDescent="0.35">
      <c r="A33" s="7" t="s">
        <v>43</v>
      </c>
      <c r="B33" s="8" t="s">
        <v>18</v>
      </c>
      <c r="C33" s="8" t="s">
        <v>18</v>
      </c>
      <c r="D33" s="8" t="s">
        <v>18</v>
      </c>
      <c r="E33" s="8" t="s">
        <v>18</v>
      </c>
      <c r="F33" s="8" t="s">
        <v>18</v>
      </c>
      <c r="G33" s="8" t="s">
        <v>18</v>
      </c>
      <c r="H33" s="8" t="s">
        <v>18</v>
      </c>
    </row>
    <row r="34" spans="1:8" x14ac:dyDescent="0.35">
      <c r="A34" s="7" t="s">
        <v>44</v>
      </c>
      <c r="B34" s="8" t="s">
        <v>18</v>
      </c>
      <c r="C34" s="8" t="s">
        <v>18</v>
      </c>
      <c r="D34" s="8" t="s">
        <v>18</v>
      </c>
      <c r="E34" s="8" t="s">
        <v>18</v>
      </c>
      <c r="F34" s="8" t="s">
        <v>18</v>
      </c>
      <c r="G34" s="8" t="s">
        <v>18</v>
      </c>
      <c r="H34" s="8" t="s">
        <v>18</v>
      </c>
    </row>
    <row r="35" spans="1:8" x14ac:dyDescent="0.35">
      <c r="A35" s="7" t="s">
        <v>45</v>
      </c>
      <c r="B35" s="8" t="s">
        <v>18</v>
      </c>
      <c r="C35" s="8" t="s">
        <v>18</v>
      </c>
      <c r="D35" s="8" t="s">
        <v>18</v>
      </c>
      <c r="E35" s="8" t="s">
        <v>18</v>
      </c>
      <c r="F35" s="8" t="s">
        <v>18</v>
      </c>
      <c r="G35" s="8" t="s">
        <v>18</v>
      </c>
      <c r="H35" s="8" t="s">
        <v>18</v>
      </c>
    </row>
    <row r="36" spans="1:8" x14ac:dyDescent="0.35">
      <c r="A36" s="7" t="s">
        <v>46</v>
      </c>
      <c r="B36" s="8" t="s">
        <v>18</v>
      </c>
      <c r="C36" s="8" t="s">
        <v>18</v>
      </c>
      <c r="D36" s="8" t="s">
        <v>18</v>
      </c>
      <c r="E36" s="8" t="s">
        <v>18</v>
      </c>
      <c r="F36" s="8" t="s">
        <v>18</v>
      </c>
      <c r="G36" s="8" t="s">
        <v>18</v>
      </c>
      <c r="H36" s="8" t="s">
        <v>18</v>
      </c>
    </row>
    <row r="37" spans="1:8" x14ac:dyDescent="0.35">
      <c r="A37" s="7" t="s">
        <v>47</v>
      </c>
      <c r="B37" s="8" t="s">
        <v>18</v>
      </c>
      <c r="C37" s="8" t="s">
        <v>18</v>
      </c>
      <c r="D37" s="8" t="s">
        <v>18</v>
      </c>
      <c r="E37" s="8" t="s">
        <v>18</v>
      </c>
      <c r="F37" s="8" t="s">
        <v>18</v>
      </c>
      <c r="G37" s="8" t="s">
        <v>18</v>
      </c>
      <c r="H37" s="8" t="s">
        <v>18</v>
      </c>
    </row>
    <row r="38" spans="1:8" x14ac:dyDescent="0.35">
      <c r="A38" s="7" t="s">
        <v>48</v>
      </c>
      <c r="B38" s="8" t="s">
        <v>18</v>
      </c>
      <c r="C38" s="8" t="s">
        <v>18</v>
      </c>
      <c r="D38" s="8" t="s">
        <v>18</v>
      </c>
      <c r="E38" s="8" t="s">
        <v>18</v>
      </c>
      <c r="F38" s="8" t="s">
        <v>18</v>
      </c>
      <c r="G38" s="8" t="s">
        <v>18</v>
      </c>
      <c r="H38" s="8" t="s">
        <v>18</v>
      </c>
    </row>
    <row r="39" spans="1:8" x14ac:dyDescent="0.35">
      <c r="A39" s="7" t="s">
        <v>49</v>
      </c>
      <c r="B39" s="8" t="s">
        <v>18</v>
      </c>
      <c r="C39" s="8" t="s">
        <v>18</v>
      </c>
      <c r="D39" s="8" t="s">
        <v>18</v>
      </c>
      <c r="E39" s="8" t="s">
        <v>18</v>
      </c>
      <c r="F39" s="8" t="s">
        <v>18</v>
      </c>
      <c r="G39" s="8" t="s">
        <v>18</v>
      </c>
      <c r="H39" s="8" t="s">
        <v>18</v>
      </c>
    </row>
    <row r="40" spans="1:8" x14ac:dyDescent="0.35">
      <c r="A40" s="7" t="s">
        <v>50</v>
      </c>
      <c r="B40" s="8" t="s">
        <v>18</v>
      </c>
      <c r="C40" s="8" t="s">
        <v>18</v>
      </c>
      <c r="D40" s="8" t="s">
        <v>18</v>
      </c>
      <c r="E40" s="8" t="s">
        <v>18</v>
      </c>
      <c r="F40" s="8" t="s">
        <v>18</v>
      </c>
      <c r="G40" s="8" t="s">
        <v>18</v>
      </c>
      <c r="H40" s="8" t="s">
        <v>18</v>
      </c>
    </row>
    <row r="41" spans="1:8" x14ac:dyDescent="0.35">
      <c r="A41" s="7" t="s">
        <v>51</v>
      </c>
      <c r="B41" s="8" t="s">
        <v>18</v>
      </c>
      <c r="C41" s="8" t="s">
        <v>18</v>
      </c>
      <c r="D41" s="8" t="s">
        <v>18</v>
      </c>
      <c r="E41" s="8" t="s">
        <v>18</v>
      </c>
      <c r="F41" s="8" t="s">
        <v>18</v>
      </c>
      <c r="G41" s="8" t="s">
        <v>18</v>
      </c>
      <c r="H41" s="8" t="s">
        <v>18</v>
      </c>
    </row>
    <row r="42" spans="1:8" x14ac:dyDescent="0.35">
      <c r="A42" s="7" t="s">
        <v>52</v>
      </c>
      <c r="B42" s="8" t="s">
        <v>18</v>
      </c>
      <c r="C42" s="8" t="s">
        <v>18</v>
      </c>
      <c r="D42" s="8" t="s">
        <v>18</v>
      </c>
      <c r="E42" s="8" t="s">
        <v>18</v>
      </c>
      <c r="F42" s="8" t="s">
        <v>18</v>
      </c>
      <c r="G42" s="8" t="s">
        <v>18</v>
      </c>
      <c r="H42" s="8" t="s">
        <v>18</v>
      </c>
    </row>
    <row r="43" spans="1:8" x14ac:dyDescent="0.35">
      <c r="A43" s="7" t="s">
        <v>53</v>
      </c>
      <c r="B43" s="8" t="s">
        <v>18</v>
      </c>
      <c r="C43" s="8" t="s">
        <v>18</v>
      </c>
      <c r="D43" s="8" t="s">
        <v>18</v>
      </c>
      <c r="E43" s="8" t="s">
        <v>18</v>
      </c>
      <c r="F43" s="8" t="s">
        <v>18</v>
      </c>
      <c r="G43" s="8" t="s">
        <v>18</v>
      </c>
      <c r="H43" s="8" t="s">
        <v>18</v>
      </c>
    </row>
    <row r="44" spans="1:8" x14ac:dyDescent="0.35">
      <c r="A44" s="7" t="s">
        <v>54</v>
      </c>
      <c r="B44" s="8" t="s">
        <v>18</v>
      </c>
      <c r="C44" s="8" t="s">
        <v>18</v>
      </c>
      <c r="D44" s="8" t="s">
        <v>18</v>
      </c>
      <c r="E44" s="8" t="s">
        <v>18</v>
      </c>
      <c r="F44" s="8" t="s">
        <v>18</v>
      </c>
      <c r="G44" s="8" t="s">
        <v>18</v>
      </c>
      <c r="H44" s="8" t="s">
        <v>18</v>
      </c>
    </row>
    <row r="45" spans="1:8" x14ac:dyDescent="0.35">
      <c r="A45" s="7" t="s">
        <v>55</v>
      </c>
      <c r="B45" s="8" t="s">
        <v>18</v>
      </c>
      <c r="C45" s="8" t="s">
        <v>18</v>
      </c>
      <c r="D45" s="8" t="s">
        <v>18</v>
      </c>
      <c r="E45" s="8" t="s">
        <v>18</v>
      </c>
      <c r="F45" s="8" t="s">
        <v>18</v>
      </c>
      <c r="G45" s="8" t="s">
        <v>18</v>
      </c>
      <c r="H45" s="8" t="s">
        <v>18</v>
      </c>
    </row>
    <row r="46" spans="1:8" x14ac:dyDescent="0.35">
      <c r="A46" s="7" t="s">
        <v>56</v>
      </c>
      <c r="B46" s="8">
        <v>689730</v>
      </c>
      <c r="C46" s="8">
        <v>16845</v>
      </c>
      <c r="D46" s="8" t="s">
        <v>18</v>
      </c>
      <c r="E46" s="8">
        <v>706575</v>
      </c>
      <c r="F46" s="8">
        <v>307178</v>
      </c>
      <c r="G46" s="8">
        <v>11959</v>
      </c>
      <c r="H46" s="8">
        <v>399397</v>
      </c>
    </row>
    <row r="47" spans="1:8" x14ac:dyDescent="0.35">
      <c r="A47" s="7" t="s">
        <v>57</v>
      </c>
      <c r="B47" s="8">
        <v>2142323</v>
      </c>
      <c r="C47" s="8">
        <v>34948</v>
      </c>
      <c r="D47" s="8" t="s">
        <v>18</v>
      </c>
      <c r="E47" s="8">
        <v>2177271</v>
      </c>
      <c r="F47" s="8">
        <v>867987</v>
      </c>
      <c r="G47" s="8">
        <v>43074</v>
      </c>
      <c r="H47" s="8">
        <v>1309283</v>
      </c>
    </row>
    <row r="48" spans="1:8" x14ac:dyDescent="0.35">
      <c r="A48" s="7" t="s">
        <v>58</v>
      </c>
      <c r="B48" s="8">
        <v>837647</v>
      </c>
      <c r="C48" s="8" t="s">
        <v>18</v>
      </c>
      <c r="D48" s="8" t="s">
        <v>18</v>
      </c>
      <c r="E48" s="8">
        <v>837647</v>
      </c>
      <c r="F48" s="8">
        <v>428578</v>
      </c>
      <c r="G48" s="8">
        <v>20941</v>
      </c>
      <c r="H48" s="8">
        <v>409069</v>
      </c>
    </row>
    <row r="49" spans="1:8" x14ac:dyDescent="0.35">
      <c r="A49" s="7" t="s">
        <v>59</v>
      </c>
      <c r="B49" s="8" t="s">
        <v>18</v>
      </c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8" t="s">
        <v>18</v>
      </c>
    </row>
    <row r="50" spans="1:8" x14ac:dyDescent="0.35">
      <c r="A50" s="7" t="s">
        <v>60</v>
      </c>
      <c r="B50" s="8" t="s">
        <v>18</v>
      </c>
      <c r="C50" s="8" t="s">
        <v>18</v>
      </c>
      <c r="D50" s="8" t="s">
        <v>18</v>
      </c>
      <c r="E50" s="8" t="s">
        <v>18</v>
      </c>
      <c r="F50" s="8" t="s">
        <v>18</v>
      </c>
      <c r="G50" s="8" t="s">
        <v>18</v>
      </c>
      <c r="H50" s="8" t="s">
        <v>18</v>
      </c>
    </row>
    <row r="51" spans="1:8" x14ac:dyDescent="0.35">
      <c r="A51" s="7" t="s">
        <v>61</v>
      </c>
      <c r="B51" s="8" t="s">
        <v>18</v>
      </c>
      <c r="C51" s="8" t="s">
        <v>18</v>
      </c>
      <c r="D51" s="8" t="s">
        <v>18</v>
      </c>
      <c r="E51" s="8" t="s">
        <v>18</v>
      </c>
      <c r="F51" s="8" t="s">
        <v>18</v>
      </c>
      <c r="G51" s="8" t="s">
        <v>18</v>
      </c>
      <c r="H51" s="8" t="s">
        <v>18</v>
      </c>
    </row>
    <row r="52" spans="1:8" x14ac:dyDescent="0.35">
      <c r="A52" s="7" t="s">
        <v>62</v>
      </c>
      <c r="B52" s="8">
        <v>1501441</v>
      </c>
      <c r="C52" s="8">
        <v>2656</v>
      </c>
      <c r="D52" s="8" t="s">
        <v>18</v>
      </c>
      <c r="E52" s="8">
        <v>1504097</v>
      </c>
      <c r="F52" s="8">
        <v>1145732</v>
      </c>
      <c r="G52" s="8">
        <v>34372</v>
      </c>
      <c r="H52" s="8">
        <v>358364</v>
      </c>
    </row>
    <row r="53" spans="1:8" x14ac:dyDescent="0.35">
      <c r="A53" s="7" t="s">
        <v>63</v>
      </c>
      <c r="B53" s="8" t="s">
        <v>18</v>
      </c>
      <c r="C53" s="8" t="s">
        <v>18</v>
      </c>
      <c r="D53" s="8" t="s">
        <v>18</v>
      </c>
      <c r="E53" s="8" t="s">
        <v>18</v>
      </c>
      <c r="F53" s="8" t="s">
        <v>18</v>
      </c>
      <c r="G53" s="8" t="s">
        <v>18</v>
      </c>
      <c r="H53" s="8" t="s">
        <v>18</v>
      </c>
    </row>
    <row r="54" spans="1:8" x14ac:dyDescent="0.35">
      <c r="A54" s="7" t="s">
        <v>64</v>
      </c>
      <c r="B54" s="8">
        <v>238310</v>
      </c>
      <c r="C54" s="8" t="s">
        <v>18</v>
      </c>
      <c r="D54" s="8" t="s">
        <v>18</v>
      </c>
      <c r="E54" s="8">
        <v>238310</v>
      </c>
      <c r="F54" s="8">
        <v>203037</v>
      </c>
      <c r="G54" s="8">
        <v>5383</v>
      </c>
      <c r="H54" s="8">
        <v>35273</v>
      </c>
    </row>
    <row r="55" spans="1:8" x14ac:dyDescent="0.35">
      <c r="A55" s="7" t="s">
        <v>65</v>
      </c>
      <c r="B55" s="8" t="s">
        <v>18</v>
      </c>
      <c r="C55" s="8" t="s">
        <v>18</v>
      </c>
      <c r="D55" s="8" t="s">
        <v>18</v>
      </c>
      <c r="E55" s="8" t="s">
        <v>18</v>
      </c>
      <c r="F55" s="8" t="s">
        <v>18</v>
      </c>
      <c r="G55" s="8" t="s">
        <v>18</v>
      </c>
      <c r="H55" s="8" t="s">
        <v>18</v>
      </c>
    </row>
    <row r="56" spans="1:8" x14ac:dyDescent="0.35">
      <c r="A56" s="7" t="s">
        <v>66</v>
      </c>
      <c r="B56" s="8" t="s">
        <v>18</v>
      </c>
      <c r="C56" s="8" t="s">
        <v>18</v>
      </c>
      <c r="D56" s="8" t="s">
        <v>18</v>
      </c>
      <c r="E56" s="8" t="s">
        <v>18</v>
      </c>
      <c r="F56" s="8" t="s">
        <v>18</v>
      </c>
      <c r="G56" s="8" t="s">
        <v>18</v>
      </c>
      <c r="H56" s="8" t="s">
        <v>18</v>
      </c>
    </row>
    <row r="57" spans="1:8" x14ac:dyDescent="0.35">
      <c r="A57" s="7" t="s">
        <v>67</v>
      </c>
      <c r="B57" s="8">
        <v>99024</v>
      </c>
      <c r="C57" s="8" t="s">
        <v>18</v>
      </c>
      <c r="D57" s="8" t="s">
        <v>18</v>
      </c>
      <c r="E57" s="8">
        <v>99024</v>
      </c>
      <c r="F57" s="8">
        <v>8087</v>
      </c>
      <c r="G57" s="8">
        <v>1980</v>
      </c>
      <c r="H57" s="8">
        <v>90937</v>
      </c>
    </row>
    <row r="58" spans="1:8" x14ac:dyDescent="0.35">
      <c r="A58" s="7" t="s">
        <v>68</v>
      </c>
      <c r="B58" s="8" t="s">
        <v>18</v>
      </c>
      <c r="C58" s="8" t="s">
        <v>18</v>
      </c>
      <c r="D58" s="8" t="s">
        <v>18</v>
      </c>
      <c r="E58" s="8" t="s">
        <v>18</v>
      </c>
      <c r="F58" s="8" t="s">
        <v>18</v>
      </c>
      <c r="G58" s="8" t="s">
        <v>18</v>
      </c>
      <c r="H58" s="8" t="s">
        <v>18</v>
      </c>
    </row>
    <row r="59" spans="1:8" x14ac:dyDescent="0.35">
      <c r="A59" s="7" t="s">
        <v>69</v>
      </c>
      <c r="B59" s="8">
        <v>5884757</v>
      </c>
      <c r="C59" s="8" t="s">
        <v>18</v>
      </c>
      <c r="D59" s="8" t="s">
        <v>18</v>
      </c>
      <c r="E59" s="8">
        <v>5884757</v>
      </c>
      <c r="F59" s="8">
        <v>1940865</v>
      </c>
      <c r="G59" s="8">
        <v>147119</v>
      </c>
      <c r="H59" s="8">
        <v>3943891</v>
      </c>
    </row>
    <row r="60" spans="1:8" x14ac:dyDescent="0.35">
      <c r="A60" s="7" t="s">
        <v>70</v>
      </c>
      <c r="B60" s="8" t="s">
        <v>18</v>
      </c>
      <c r="C60" s="8" t="s">
        <v>18</v>
      </c>
      <c r="D60" s="8" t="s">
        <v>18</v>
      </c>
      <c r="E60" s="8" t="s">
        <v>18</v>
      </c>
      <c r="F60" s="8" t="s">
        <v>18</v>
      </c>
      <c r="G60" s="8" t="s">
        <v>18</v>
      </c>
      <c r="H60" s="8" t="s">
        <v>18</v>
      </c>
    </row>
    <row r="61" spans="1:8" x14ac:dyDescent="0.35">
      <c r="A61" s="7" t="s">
        <v>71</v>
      </c>
      <c r="B61" s="8">
        <v>39637</v>
      </c>
      <c r="C61" s="8">
        <v>95375</v>
      </c>
      <c r="D61" s="8">
        <v>4712</v>
      </c>
      <c r="E61" s="8">
        <v>130300</v>
      </c>
      <c r="F61" s="8" t="s">
        <v>18</v>
      </c>
      <c r="G61" s="8" t="s">
        <v>18</v>
      </c>
      <c r="H61" s="8">
        <v>130300</v>
      </c>
    </row>
    <row r="62" spans="1:8" x14ac:dyDescent="0.35">
      <c r="A62" s="7" t="s">
        <v>72</v>
      </c>
      <c r="B62" s="8">
        <v>620245</v>
      </c>
      <c r="C62" s="8">
        <v>6580</v>
      </c>
      <c r="D62" s="8">
        <v>3164</v>
      </c>
      <c r="E62" s="8">
        <v>623661</v>
      </c>
      <c r="F62" s="8">
        <v>529407</v>
      </c>
      <c r="G62" s="8">
        <v>44217</v>
      </c>
      <c r="H62" s="8">
        <v>94253</v>
      </c>
    </row>
    <row r="63" spans="1:8" x14ac:dyDescent="0.35">
      <c r="A63" s="7" t="s">
        <v>73</v>
      </c>
      <c r="B63" s="8">
        <v>56147</v>
      </c>
      <c r="C63" s="8" t="s">
        <v>18</v>
      </c>
      <c r="D63" s="8" t="s">
        <v>18</v>
      </c>
      <c r="E63" s="8">
        <v>56147</v>
      </c>
      <c r="F63" s="8">
        <v>39057</v>
      </c>
      <c r="G63" s="8">
        <v>10941</v>
      </c>
      <c r="H63" s="8">
        <v>17090</v>
      </c>
    </row>
    <row r="64" spans="1:8" x14ac:dyDescent="0.35">
      <c r="A64" s="7" t="s">
        <v>74</v>
      </c>
      <c r="B64" s="8">
        <v>556315</v>
      </c>
      <c r="C64" s="8">
        <v>6580</v>
      </c>
      <c r="D64" s="8">
        <v>3164</v>
      </c>
      <c r="E64" s="8">
        <v>559731</v>
      </c>
      <c r="F64" s="8">
        <v>490351</v>
      </c>
      <c r="G64" s="8">
        <v>33276</v>
      </c>
      <c r="H64" s="8">
        <v>69380</v>
      </c>
    </row>
    <row r="65" spans="1:8" x14ac:dyDescent="0.35">
      <c r="A65" s="7" t="s">
        <v>75</v>
      </c>
      <c r="B65" s="8">
        <v>7783</v>
      </c>
      <c r="C65" s="8" t="s">
        <v>18</v>
      </c>
      <c r="D65" s="8" t="s">
        <v>18</v>
      </c>
      <c r="E65" s="8">
        <v>7783</v>
      </c>
      <c r="F65" s="8" t="s">
        <v>18</v>
      </c>
      <c r="G65" s="8" t="s">
        <v>18</v>
      </c>
      <c r="H65" s="8">
        <v>7783</v>
      </c>
    </row>
    <row r="66" spans="1:8" x14ac:dyDescent="0.35">
      <c r="A66" s="7" t="s">
        <v>14</v>
      </c>
      <c r="B66" s="8">
        <v>34139992</v>
      </c>
      <c r="C66" s="8">
        <v>305340</v>
      </c>
      <c r="D66" s="8">
        <v>9711</v>
      </c>
      <c r="E66" s="8">
        <v>34435621</v>
      </c>
      <c r="F66" s="8">
        <v>12223509</v>
      </c>
      <c r="G66" s="8">
        <v>638211</v>
      </c>
      <c r="H66" s="8">
        <v>22212112</v>
      </c>
    </row>
  </sheetData>
  <mergeCells count="1">
    <mergeCell ref="A1:H1"/>
  </mergeCells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F16" sqref="F16"/>
    </sheetView>
  </sheetViews>
  <sheetFormatPr defaultColWidth="8.875" defaultRowHeight="15.75" x14ac:dyDescent="0.35"/>
  <cols>
    <col min="1" max="1" width="20.75" style="2" customWidth="1"/>
    <col min="2" max="2" width="15.375" style="2" customWidth="1"/>
    <col min="3" max="8" width="14.625" style="2" customWidth="1"/>
    <col min="9" max="11" width="15.375" style="2" customWidth="1"/>
    <col min="12" max="16384" width="8.875" style="2"/>
  </cols>
  <sheetData>
    <row r="1" spans="1:10" ht="30" x14ac:dyDescent="0.6">
      <c r="A1" s="9" t="s">
        <v>84</v>
      </c>
    </row>
    <row r="2" spans="1:10" ht="18.75" x14ac:dyDescent="0.4">
      <c r="A2" s="3" t="s">
        <v>1</v>
      </c>
    </row>
    <row r="3" spans="1:10" ht="18.75" x14ac:dyDescent="0.4">
      <c r="A3" s="3" t="s">
        <v>85</v>
      </c>
    </row>
    <row r="5" spans="1:10" ht="18.75" x14ac:dyDescent="0.4">
      <c r="A5" s="10" t="s">
        <v>86</v>
      </c>
      <c r="H5" s="4" t="s">
        <v>87</v>
      </c>
    </row>
    <row r="6" spans="1:10" ht="37.5" customHeight="1" x14ac:dyDescent="0.35">
      <c r="A6" s="11" t="s">
        <v>88</v>
      </c>
      <c r="B6" s="12" t="s">
        <v>89</v>
      </c>
      <c r="C6" s="12" t="s">
        <v>90</v>
      </c>
      <c r="D6" s="12" t="s">
        <v>91</v>
      </c>
      <c r="E6" s="12" t="s">
        <v>92</v>
      </c>
      <c r="F6" s="12" t="s">
        <v>93</v>
      </c>
      <c r="G6" s="12" t="s">
        <v>94</v>
      </c>
      <c r="H6" s="12" t="s">
        <v>95</v>
      </c>
    </row>
    <row r="7" spans="1:10" ht="18" customHeight="1" x14ac:dyDescent="0.35">
      <c r="A7" s="7"/>
      <c r="B7" s="8"/>
      <c r="C7" s="8"/>
      <c r="D7" s="8"/>
      <c r="E7" s="8"/>
      <c r="F7" s="8"/>
      <c r="G7" s="8"/>
      <c r="H7" s="8"/>
    </row>
    <row r="8" spans="1:10" ht="18" customHeight="1" x14ac:dyDescent="0.35">
      <c r="A8" s="7"/>
      <c r="B8" s="8"/>
      <c r="C8" s="8"/>
      <c r="D8" s="8"/>
      <c r="E8" s="8"/>
      <c r="F8" s="8"/>
      <c r="G8" s="8"/>
      <c r="H8" s="8"/>
    </row>
    <row r="9" spans="1:10" ht="18" customHeight="1" x14ac:dyDescent="0.35">
      <c r="A9" s="7"/>
      <c r="B9" s="8"/>
      <c r="C9" s="8"/>
      <c r="D9" s="8"/>
      <c r="E9" s="8"/>
      <c r="F9" s="8"/>
      <c r="G9" s="8"/>
      <c r="H9" s="8"/>
    </row>
    <row r="10" spans="1:10" ht="18" customHeight="1" x14ac:dyDescent="0.35">
      <c r="A10" s="13" t="s">
        <v>14</v>
      </c>
      <c r="B10" s="8"/>
      <c r="C10" s="8"/>
      <c r="D10" s="8"/>
      <c r="E10" s="8"/>
      <c r="F10" s="8"/>
      <c r="G10" s="8"/>
      <c r="H10" s="8"/>
    </row>
    <row r="12" spans="1:10" ht="18.75" x14ac:dyDescent="0.4">
      <c r="A12" s="10" t="s">
        <v>96</v>
      </c>
      <c r="J12" s="4" t="s">
        <v>97</v>
      </c>
    </row>
    <row r="13" spans="1:10" ht="47.25" customHeight="1" x14ac:dyDescent="0.35">
      <c r="A13" s="11" t="s">
        <v>98</v>
      </c>
      <c r="B13" s="12" t="s">
        <v>99</v>
      </c>
      <c r="C13" s="12" t="s">
        <v>100</v>
      </c>
      <c r="D13" s="12" t="s">
        <v>101</v>
      </c>
      <c r="E13" s="12" t="s">
        <v>102</v>
      </c>
      <c r="F13" s="12" t="s">
        <v>103</v>
      </c>
      <c r="G13" s="12" t="s">
        <v>104</v>
      </c>
      <c r="H13" s="12" t="s">
        <v>105</v>
      </c>
      <c r="I13" s="12" t="s">
        <v>106</v>
      </c>
      <c r="J13" s="12" t="s">
        <v>95</v>
      </c>
    </row>
    <row r="14" spans="1:10" ht="18" customHeight="1" x14ac:dyDescent="0.35">
      <c r="A14" s="7" t="s">
        <v>107</v>
      </c>
      <c r="B14" s="8">
        <v>10000</v>
      </c>
      <c r="C14" s="8">
        <v>150734</v>
      </c>
      <c r="D14" s="8">
        <v>108964</v>
      </c>
      <c r="E14" s="8">
        <v>41770</v>
      </c>
      <c r="F14" s="8">
        <v>10000</v>
      </c>
      <c r="G14" s="14">
        <f>B14/F14</f>
        <v>1</v>
      </c>
      <c r="H14" s="8">
        <f>E14*G14</f>
        <v>41770</v>
      </c>
      <c r="I14" s="8" t="s">
        <v>108</v>
      </c>
      <c r="J14" s="8">
        <v>10000</v>
      </c>
    </row>
    <row r="15" spans="1:10" ht="18" customHeight="1" x14ac:dyDescent="0.35">
      <c r="A15" s="7" t="s">
        <v>109</v>
      </c>
      <c r="B15" s="8">
        <v>1352460</v>
      </c>
      <c r="C15" s="8">
        <v>4689807</v>
      </c>
      <c r="D15" s="8">
        <v>1982756</v>
      </c>
      <c r="E15" s="8">
        <v>2707051</v>
      </c>
      <c r="F15" s="8">
        <v>2126178</v>
      </c>
      <c r="G15" s="14">
        <v>1</v>
      </c>
      <c r="H15" s="8">
        <f>E15*G15</f>
        <v>2707051</v>
      </c>
      <c r="I15" s="8" t="s">
        <v>110</v>
      </c>
      <c r="J15" s="8">
        <v>1352460</v>
      </c>
    </row>
    <row r="16" spans="1:10" ht="18" customHeight="1" x14ac:dyDescent="0.35">
      <c r="A16" s="7"/>
      <c r="B16" s="8"/>
      <c r="C16" s="8"/>
      <c r="D16" s="8"/>
      <c r="E16" s="8"/>
      <c r="F16" s="8"/>
      <c r="G16" s="8"/>
      <c r="H16" s="8"/>
      <c r="I16" s="8"/>
      <c r="J16" s="8"/>
    </row>
    <row r="17" spans="1:11" ht="18" customHeight="1" x14ac:dyDescent="0.35">
      <c r="A17" s="13" t="s">
        <v>14</v>
      </c>
      <c r="B17" s="8"/>
      <c r="C17" s="8"/>
      <c r="D17" s="8"/>
      <c r="E17" s="8"/>
      <c r="F17" s="8"/>
      <c r="G17" s="8"/>
      <c r="H17" s="8"/>
      <c r="I17" s="8"/>
      <c r="J17" s="8"/>
    </row>
    <row r="19" spans="1:11" ht="18.75" x14ac:dyDescent="0.4">
      <c r="A19" s="10" t="s">
        <v>111</v>
      </c>
      <c r="K19" s="4" t="s">
        <v>112</v>
      </c>
    </row>
    <row r="20" spans="1:11" ht="47.25" customHeight="1" x14ac:dyDescent="0.35">
      <c r="A20" s="11" t="s">
        <v>98</v>
      </c>
      <c r="B20" s="12" t="s">
        <v>113</v>
      </c>
      <c r="C20" s="12" t="s">
        <v>100</v>
      </c>
      <c r="D20" s="12" t="s">
        <v>101</v>
      </c>
      <c r="E20" s="12" t="s">
        <v>102</v>
      </c>
      <c r="F20" s="12" t="s">
        <v>103</v>
      </c>
      <c r="G20" s="12" t="s">
        <v>104</v>
      </c>
      <c r="H20" s="12" t="s">
        <v>105</v>
      </c>
      <c r="I20" s="12" t="s">
        <v>114</v>
      </c>
      <c r="J20" s="12" t="s">
        <v>115</v>
      </c>
      <c r="K20" s="12" t="s">
        <v>95</v>
      </c>
    </row>
    <row r="21" spans="1:11" ht="26.25" customHeight="1" x14ac:dyDescent="0.35">
      <c r="A21" s="15" t="s">
        <v>116</v>
      </c>
      <c r="B21" s="8">
        <v>100</v>
      </c>
      <c r="C21" s="8">
        <v>37245380</v>
      </c>
      <c r="D21" s="8">
        <v>23832083</v>
      </c>
      <c r="E21" s="8">
        <v>13413297</v>
      </c>
      <c r="F21" s="8">
        <v>136900</v>
      </c>
      <c r="G21" s="16">
        <f t="shared" ref="G21:G28" si="0">B21/F21</f>
        <v>7.3046018991964939E-4</v>
      </c>
      <c r="H21" s="8">
        <f t="shared" ref="H21:H28" si="1">E21*G21</f>
        <v>9797.8794740686626</v>
      </c>
      <c r="I21" s="8" t="s">
        <v>108</v>
      </c>
      <c r="J21" s="8">
        <v>100</v>
      </c>
      <c r="K21" s="8">
        <v>100</v>
      </c>
    </row>
    <row r="22" spans="1:11" ht="26.25" customHeight="1" x14ac:dyDescent="0.35">
      <c r="A22" s="15" t="s">
        <v>117</v>
      </c>
      <c r="B22" s="8">
        <v>17</v>
      </c>
      <c r="C22" s="8">
        <v>2037302</v>
      </c>
      <c r="D22" s="8">
        <v>4552</v>
      </c>
      <c r="E22" s="8">
        <v>2032750</v>
      </c>
      <c r="F22" s="8">
        <v>10000</v>
      </c>
      <c r="G22" s="16">
        <f t="shared" si="0"/>
        <v>1.6999999999999999E-3</v>
      </c>
      <c r="H22" s="8">
        <f t="shared" si="1"/>
        <v>3455.6749999999997</v>
      </c>
      <c r="I22" s="8" t="s">
        <v>118</v>
      </c>
      <c r="J22" s="8">
        <v>17</v>
      </c>
      <c r="K22" s="8">
        <v>17</v>
      </c>
    </row>
    <row r="23" spans="1:11" ht="26.25" customHeight="1" x14ac:dyDescent="0.35">
      <c r="A23" s="15" t="s">
        <v>119</v>
      </c>
      <c r="B23" s="8">
        <v>19</v>
      </c>
      <c r="C23" s="8">
        <v>431910</v>
      </c>
      <c r="D23" s="8">
        <v>76379</v>
      </c>
      <c r="E23" s="8">
        <v>35531</v>
      </c>
      <c r="F23" s="8">
        <v>100000</v>
      </c>
      <c r="G23" s="16">
        <f t="shared" si="0"/>
        <v>1.9000000000000001E-4</v>
      </c>
      <c r="H23" s="8">
        <f t="shared" si="1"/>
        <v>6.7508900000000001</v>
      </c>
      <c r="I23" s="8" t="s">
        <v>108</v>
      </c>
      <c r="J23" s="8">
        <v>19</v>
      </c>
      <c r="K23" s="8">
        <v>19</v>
      </c>
    </row>
    <row r="24" spans="1:11" ht="26.25" customHeight="1" x14ac:dyDescent="0.35">
      <c r="A24" s="15" t="s">
        <v>120</v>
      </c>
      <c r="B24" s="8">
        <v>95</v>
      </c>
      <c r="C24" s="8">
        <v>1707334</v>
      </c>
      <c r="D24" s="8">
        <v>96002</v>
      </c>
      <c r="E24" s="8">
        <v>1611332</v>
      </c>
      <c r="F24" s="8">
        <v>422000</v>
      </c>
      <c r="G24" s="16">
        <f t="shared" si="0"/>
        <v>2.2511848341232228E-4</v>
      </c>
      <c r="H24" s="8">
        <f t="shared" si="1"/>
        <v>362.74061611374407</v>
      </c>
      <c r="I24" s="8" t="s">
        <v>121</v>
      </c>
      <c r="J24" s="8">
        <v>95</v>
      </c>
      <c r="K24" s="8">
        <v>95</v>
      </c>
    </row>
    <row r="25" spans="1:11" ht="26.25" customHeight="1" x14ac:dyDescent="0.35">
      <c r="A25" s="7" t="s">
        <v>122</v>
      </c>
      <c r="B25" s="8">
        <v>1800</v>
      </c>
      <c r="C25" s="8">
        <v>2005904</v>
      </c>
      <c r="D25" s="8">
        <v>1284564</v>
      </c>
      <c r="E25" s="8">
        <v>721340</v>
      </c>
      <c r="F25" s="8">
        <v>201086</v>
      </c>
      <c r="G25" s="16">
        <f t="shared" si="0"/>
        <v>8.951393930954914E-3</v>
      </c>
      <c r="H25" s="8">
        <f t="shared" si="1"/>
        <v>6456.9984981550178</v>
      </c>
      <c r="I25" s="8" t="s">
        <v>108</v>
      </c>
      <c r="J25" s="8">
        <v>1800</v>
      </c>
      <c r="K25" s="8">
        <v>1800</v>
      </c>
    </row>
    <row r="26" spans="1:11" ht="26.25" customHeight="1" x14ac:dyDescent="0.35">
      <c r="A26" s="15" t="s">
        <v>123</v>
      </c>
      <c r="B26" s="8">
        <v>267</v>
      </c>
      <c r="C26" s="8">
        <v>2625911</v>
      </c>
      <c r="D26" s="8">
        <v>9126</v>
      </c>
      <c r="E26" s="8">
        <v>2616785</v>
      </c>
      <c r="F26" s="8">
        <v>1900000</v>
      </c>
      <c r="G26" s="16">
        <f t="shared" si="0"/>
        <v>1.4052631578947367E-4</v>
      </c>
      <c r="H26" s="8">
        <f t="shared" si="1"/>
        <v>367.7271552631579</v>
      </c>
      <c r="I26" s="8" t="s">
        <v>124</v>
      </c>
      <c r="J26" s="8">
        <v>267</v>
      </c>
      <c r="K26" s="8">
        <v>267</v>
      </c>
    </row>
    <row r="27" spans="1:11" ht="26.25" customHeight="1" x14ac:dyDescent="0.35">
      <c r="A27" s="15" t="s">
        <v>125</v>
      </c>
      <c r="B27" s="8">
        <v>151</v>
      </c>
      <c r="C27" s="8">
        <v>621791</v>
      </c>
      <c r="D27" s="8">
        <v>10861</v>
      </c>
      <c r="E27" s="8">
        <v>610930</v>
      </c>
      <c r="F27" s="8">
        <v>509964</v>
      </c>
      <c r="G27" s="16">
        <f t="shared" si="0"/>
        <v>2.9609933250190207E-4</v>
      </c>
      <c r="H27" s="8">
        <f t="shared" si="1"/>
        <v>180.89596520538703</v>
      </c>
      <c r="I27" s="8" t="s">
        <v>108</v>
      </c>
      <c r="J27" s="8">
        <v>151</v>
      </c>
      <c r="K27" s="8">
        <v>151</v>
      </c>
    </row>
    <row r="28" spans="1:11" ht="26.25" customHeight="1" x14ac:dyDescent="0.35">
      <c r="A28" s="7" t="s">
        <v>126</v>
      </c>
      <c r="B28" s="8">
        <v>800</v>
      </c>
      <c r="C28" s="8">
        <v>24786267000</v>
      </c>
      <c r="D28" s="8">
        <v>24545185000</v>
      </c>
      <c r="E28" s="8">
        <v>241082000</v>
      </c>
      <c r="F28" s="8">
        <v>16602000</v>
      </c>
      <c r="G28" s="16">
        <f t="shared" si="0"/>
        <v>4.8186965425852308E-5</v>
      </c>
      <c r="H28" s="8">
        <f t="shared" si="1"/>
        <v>11617.009998795325</v>
      </c>
      <c r="I28" s="8" t="s">
        <v>121</v>
      </c>
      <c r="J28" s="8">
        <v>800</v>
      </c>
      <c r="K28" s="8">
        <v>800</v>
      </c>
    </row>
    <row r="29" spans="1:11" ht="26.25" customHeight="1" x14ac:dyDescent="0.35">
      <c r="A29" s="7"/>
      <c r="B29" s="8"/>
      <c r="C29" s="8"/>
      <c r="D29" s="8"/>
      <c r="E29" s="8"/>
      <c r="F29" s="8"/>
      <c r="G29" s="8"/>
      <c r="H29" s="8"/>
      <c r="I29" s="8" t="s">
        <v>108</v>
      </c>
      <c r="J29" s="8"/>
      <c r="K29" s="8"/>
    </row>
    <row r="30" spans="1:11" ht="18" customHeight="1" x14ac:dyDescent="0.3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8" customHeight="1" x14ac:dyDescent="0.35">
      <c r="A31" s="13" t="s">
        <v>14</v>
      </c>
      <c r="B31" s="8"/>
      <c r="C31" s="8"/>
      <c r="D31" s="8"/>
      <c r="E31" s="8"/>
      <c r="F31" s="8"/>
      <c r="G31" s="8"/>
      <c r="H31" s="8"/>
      <c r="I31" s="8"/>
      <c r="J31" s="8"/>
      <c r="K31" s="8"/>
    </row>
  </sheetData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E15" sqref="E15"/>
    </sheetView>
  </sheetViews>
  <sheetFormatPr defaultColWidth="8.875" defaultRowHeight="15.75" x14ac:dyDescent="0.35"/>
  <cols>
    <col min="1" max="1" width="24.875" style="2" customWidth="1"/>
    <col min="2" max="7" width="19.875" style="2" customWidth="1"/>
    <col min="8" max="16384" width="8.875" style="2"/>
  </cols>
  <sheetData>
    <row r="1" spans="1:7" ht="30" x14ac:dyDescent="0.6">
      <c r="A1" s="9" t="s">
        <v>127</v>
      </c>
    </row>
    <row r="2" spans="1:7" ht="18.75" x14ac:dyDescent="0.4">
      <c r="A2" s="3" t="s">
        <v>1</v>
      </c>
    </row>
    <row r="3" spans="1:7" ht="18.75" x14ac:dyDescent="0.4">
      <c r="A3" s="3" t="s">
        <v>128</v>
      </c>
    </row>
    <row r="4" spans="1:7" ht="18.75" x14ac:dyDescent="0.4">
      <c r="G4" s="4" t="s">
        <v>129</v>
      </c>
    </row>
    <row r="5" spans="1:7" ht="22.5" customHeight="1" x14ac:dyDescent="0.35">
      <c r="A5" s="11" t="s">
        <v>130</v>
      </c>
      <c r="B5" s="11" t="s">
        <v>131</v>
      </c>
      <c r="C5" s="11" t="s">
        <v>132</v>
      </c>
      <c r="D5" s="11" t="s">
        <v>133</v>
      </c>
      <c r="E5" s="11" t="s">
        <v>13</v>
      </c>
      <c r="F5" s="12" t="s">
        <v>134</v>
      </c>
      <c r="G5" s="12" t="s">
        <v>95</v>
      </c>
    </row>
    <row r="6" spans="1:7" ht="18" customHeight="1" x14ac:dyDescent="0.35">
      <c r="A6" s="7" t="s">
        <v>135</v>
      </c>
      <c r="B6" s="8">
        <v>1319759</v>
      </c>
      <c r="C6" s="8"/>
      <c r="D6" s="8"/>
      <c r="E6" s="8"/>
      <c r="F6" s="8">
        <v>1319759</v>
      </c>
      <c r="G6" s="8">
        <v>1319759</v>
      </c>
    </row>
    <row r="7" spans="1:7" ht="18" customHeight="1" x14ac:dyDescent="0.35">
      <c r="A7" s="7" t="s">
        <v>136</v>
      </c>
      <c r="B7" s="8">
        <v>209190</v>
      </c>
      <c r="C7" s="8"/>
      <c r="D7" s="8"/>
      <c r="E7" s="8"/>
      <c r="F7" s="8">
        <v>209190</v>
      </c>
      <c r="G7" s="8">
        <v>209190</v>
      </c>
    </row>
    <row r="8" spans="1:7" ht="18" customHeight="1" x14ac:dyDescent="0.35">
      <c r="A8" s="7" t="s">
        <v>137</v>
      </c>
      <c r="B8" s="8">
        <v>170463</v>
      </c>
      <c r="C8" s="8"/>
      <c r="D8" s="8"/>
      <c r="E8" s="8"/>
      <c r="F8" s="8">
        <v>170463</v>
      </c>
      <c r="G8" s="8">
        <v>170463</v>
      </c>
    </row>
    <row r="9" spans="1:7" ht="18" customHeight="1" x14ac:dyDescent="0.35">
      <c r="A9" s="7" t="s">
        <v>138</v>
      </c>
      <c r="B9" s="8">
        <v>442659</v>
      </c>
      <c r="C9" s="8"/>
      <c r="D9" s="8"/>
      <c r="E9" s="8"/>
      <c r="F9" s="8">
        <v>442659</v>
      </c>
      <c r="G9" s="8">
        <v>442659</v>
      </c>
    </row>
    <row r="10" spans="1:7" ht="18" customHeight="1" x14ac:dyDescent="0.35">
      <c r="A10" s="7" t="s">
        <v>139</v>
      </c>
      <c r="B10" s="8">
        <v>31411</v>
      </c>
      <c r="C10" s="8"/>
      <c r="D10" s="8"/>
      <c r="E10" s="8"/>
      <c r="F10" s="8">
        <v>31411</v>
      </c>
      <c r="G10" s="8">
        <v>31411</v>
      </c>
    </row>
    <row r="11" spans="1:7" ht="18" customHeight="1" x14ac:dyDescent="0.35">
      <c r="A11" s="7" t="s">
        <v>140</v>
      </c>
      <c r="B11" s="8">
        <v>122151</v>
      </c>
      <c r="C11" s="8"/>
      <c r="D11" s="8"/>
      <c r="E11" s="8"/>
      <c r="F11" s="8">
        <v>122151</v>
      </c>
      <c r="G11" s="8">
        <v>122151</v>
      </c>
    </row>
    <row r="12" spans="1:7" ht="18" customHeight="1" x14ac:dyDescent="0.35">
      <c r="A12" s="7" t="s">
        <v>141</v>
      </c>
      <c r="B12" s="8">
        <v>160000</v>
      </c>
      <c r="C12" s="8"/>
      <c r="D12" s="8"/>
      <c r="E12" s="8"/>
      <c r="F12" s="8">
        <v>160000</v>
      </c>
      <c r="G12" s="8">
        <v>160000</v>
      </c>
    </row>
    <row r="13" spans="1:7" ht="18" customHeight="1" x14ac:dyDescent="0.35">
      <c r="A13" s="7" t="s">
        <v>142</v>
      </c>
      <c r="B13" s="8">
        <v>265251</v>
      </c>
      <c r="C13" s="8"/>
      <c r="D13" s="8"/>
      <c r="E13" s="8"/>
      <c r="F13" s="8">
        <v>265251</v>
      </c>
      <c r="G13" s="8">
        <v>265251</v>
      </c>
    </row>
    <row r="14" spans="1:7" ht="18" customHeight="1" x14ac:dyDescent="0.35">
      <c r="A14" s="7" t="s">
        <v>143</v>
      </c>
      <c r="B14" s="8">
        <v>29865</v>
      </c>
      <c r="C14" s="8"/>
      <c r="D14" s="8"/>
      <c r="E14" s="8"/>
      <c r="F14" s="8">
        <v>29865</v>
      </c>
      <c r="G14" s="8">
        <v>29865</v>
      </c>
    </row>
    <row r="15" spans="1:7" ht="18" customHeight="1" x14ac:dyDescent="0.35">
      <c r="A15" s="7" t="s">
        <v>144</v>
      </c>
      <c r="B15" s="8">
        <v>89986</v>
      </c>
      <c r="C15" s="8"/>
      <c r="D15" s="8">
        <v>287004</v>
      </c>
      <c r="E15" s="8">
        <v>108964</v>
      </c>
      <c r="F15" s="8">
        <v>485954</v>
      </c>
      <c r="G15" s="8">
        <v>89986</v>
      </c>
    </row>
    <row r="16" spans="1:7" ht="18" customHeight="1" x14ac:dyDescent="0.35">
      <c r="A16" s="13" t="s">
        <v>14</v>
      </c>
      <c r="B16" s="8">
        <f>SUM(B6:B15)</f>
        <v>2840735</v>
      </c>
      <c r="C16" s="8"/>
      <c r="D16" s="8"/>
      <c r="E16" s="8"/>
      <c r="F16" s="8">
        <f>SUM(F6:F15)</f>
        <v>3236703</v>
      </c>
      <c r="G16" s="8">
        <f>SUM(G6:G15)</f>
        <v>2840735</v>
      </c>
    </row>
  </sheetData>
  <phoneticPr fontId="1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8" sqref="B8"/>
    </sheetView>
  </sheetViews>
  <sheetFormatPr defaultColWidth="8.875" defaultRowHeight="15.75" x14ac:dyDescent="0.35"/>
  <cols>
    <col min="1" max="1" width="30.875" style="2" customWidth="1"/>
    <col min="2" max="6" width="19.875" style="2" customWidth="1"/>
    <col min="7" max="16384" width="8.875" style="2"/>
  </cols>
  <sheetData>
    <row r="1" spans="1:6" ht="30" x14ac:dyDescent="0.6">
      <c r="A1" s="9" t="s">
        <v>145</v>
      </c>
    </row>
    <row r="2" spans="1:6" ht="18.75" x14ac:dyDescent="0.4">
      <c r="A2" s="3" t="s">
        <v>1</v>
      </c>
    </row>
    <row r="3" spans="1:6" ht="18.75" x14ac:dyDescent="0.4">
      <c r="A3" s="3" t="s">
        <v>85</v>
      </c>
    </row>
    <row r="4" spans="1:6" ht="18.75" x14ac:dyDescent="0.4">
      <c r="F4" s="4" t="s">
        <v>97</v>
      </c>
    </row>
    <row r="5" spans="1:6" ht="22.5" customHeight="1" x14ac:dyDescent="0.35">
      <c r="A5" s="17" t="s">
        <v>146</v>
      </c>
      <c r="B5" s="17" t="s">
        <v>147</v>
      </c>
      <c r="C5" s="17"/>
      <c r="D5" s="17" t="s">
        <v>148</v>
      </c>
      <c r="E5" s="17"/>
      <c r="F5" s="18" t="s">
        <v>149</v>
      </c>
    </row>
    <row r="6" spans="1:6" ht="22.5" customHeight="1" x14ac:dyDescent="0.35">
      <c r="A6" s="17"/>
      <c r="B6" s="11" t="s">
        <v>150</v>
      </c>
      <c r="C6" s="12" t="s">
        <v>151</v>
      </c>
      <c r="D6" s="11" t="s">
        <v>150</v>
      </c>
      <c r="E6" s="12" t="s">
        <v>151</v>
      </c>
      <c r="F6" s="17"/>
    </row>
    <row r="7" spans="1:6" ht="18" customHeight="1" x14ac:dyDescent="0.35">
      <c r="A7" s="7" t="s">
        <v>152</v>
      </c>
      <c r="B7" s="8"/>
      <c r="C7" s="8"/>
      <c r="D7" s="8">
        <v>1000</v>
      </c>
      <c r="E7" s="8"/>
      <c r="F7" s="8">
        <v>1000</v>
      </c>
    </row>
    <row r="8" spans="1:6" ht="18" customHeight="1" x14ac:dyDescent="0.35">
      <c r="A8" s="7"/>
      <c r="B8" s="8"/>
      <c r="C8" s="8"/>
      <c r="D8" s="8"/>
      <c r="E8" s="8"/>
      <c r="F8" s="8"/>
    </row>
    <row r="9" spans="1:6" ht="18" customHeight="1" x14ac:dyDescent="0.35">
      <c r="A9" s="7"/>
      <c r="B9" s="8"/>
      <c r="C9" s="8"/>
      <c r="D9" s="8"/>
      <c r="E9" s="8"/>
      <c r="F9" s="8"/>
    </row>
    <row r="10" spans="1:6" ht="18" customHeight="1" x14ac:dyDescent="0.35">
      <c r="A10" s="7"/>
      <c r="B10" s="8"/>
      <c r="C10" s="8"/>
      <c r="D10" s="8"/>
      <c r="E10" s="8"/>
      <c r="F10" s="8"/>
    </row>
    <row r="11" spans="1:6" ht="18" customHeight="1" x14ac:dyDescent="0.35">
      <c r="A11" s="7"/>
      <c r="B11" s="8"/>
      <c r="C11" s="8"/>
      <c r="D11" s="8"/>
      <c r="E11" s="8"/>
      <c r="F11" s="8"/>
    </row>
    <row r="12" spans="1:6" ht="18" customHeight="1" x14ac:dyDescent="0.35">
      <c r="A12" s="7"/>
      <c r="B12" s="8"/>
      <c r="C12" s="8"/>
      <c r="D12" s="8"/>
      <c r="E12" s="8"/>
      <c r="F12" s="8"/>
    </row>
    <row r="13" spans="1:6" ht="18" customHeight="1" x14ac:dyDescent="0.35">
      <c r="A13" s="7"/>
      <c r="B13" s="8"/>
      <c r="C13" s="8"/>
      <c r="D13" s="8"/>
      <c r="E13" s="8"/>
      <c r="F13" s="8"/>
    </row>
    <row r="14" spans="1:6" ht="18" customHeight="1" x14ac:dyDescent="0.35">
      <c r="A14" s="7"/>
      <c r="B14" s="8"/>
      <c r="C14" s="8"/>
      <c r="D14" s="8"/>
      <c r="E14" s="8"/>
      <c r="F14" s="8"/>
    </row>
    <row r="15" spans="1:6" ht="18" customHeight="1" x14ac:dyDescent="0.35">
      <c r="A15" s="7"/>
      <c r="B15" s="8"/>
      <c r="C15" s="8"/>
      <c r="D15" s="8"/>
      <c r="E15" s="8"/>
      <c r="F15" s="8"/>
    </row>
    <row r="16" spans="1:6" ht="18" customHeight="1" x14ac:dyDescent="0.35">
      <c r="A16" s="7"/>
      <c r="B16" s="8"/>
      <c r="C16" s="8"/>
      <c r="D16" s="8"/>
      <c r="E16" s="8"/>
      <c r="F16" s="8"/>
    </row>
    <row r="17" spans="1:6" ht="18" customHeight="1" x14ac:dyDescent="0.35">
      <c r="A17" s="7"/>
      <c r="B17" s="8"/>
      <c r="C17" s="8"/>
      <c r="D17" s="8"/>
      <c r="E17" s="8"/>
      <c r="F17" s="8"/>
    </row>
    <row r="18" spans="1:6" ht="18" customHeight="1" x14ac:dyDescent="0.35">
      <c r="A18" s="7"/>
      <c r="B18" s="8"/>
      <c r="C18" s="8"/>
      <c r="D18" s="8"/>
      <c r="E18" s="8"/>
      <c r="F18" s="8"/>
    </row>
    <row r="19" spans="1:6" ht="18" customHeight="1" x14ac:dyDescent="0.35">
      <c r="A19" s="7"/>
      <c r="B19" s="8"/>
      <c r="C19" s="8"/>
      <c r="D19" s="8"/>
      <c r="E19" s="8"/>
      <c r="F19" s="8"/>
    </row>
    <row r="20" spans="1:6" ht="18" customHeight="1" x14ac:dyDescent="0.35">
      <c r="A20" s="7"/>
      <c r="B20" s="8"/>
      <c r="C20" s="8"/>
      <c r="D20" s="8"/>
      <c r="E20" s="8"/>
      <c r="F20" s="8"/>
    </row>
    <row r="21" spans="1:6" ht="18" customHeight="1" x14ac:dyDescent="0.35">
      <c r="A21" s="7"/>
      <c r="B21" s="8"/>
      <c r="C21" s="8"/>
      <c r="D21" s="8"/>
      <c r="E21" s="8"/>
      <c r="F21" s="8"/>
    </row>
    <row r="22" spans="1:6" ht="18" customHeight="1" x14ac:dyDescent="0.35">
      <c r="A22" s="7"/>
      <c r="B22" s="8"/>
      <c r="C22" s="8"/>
      <c r="D22" s="8"/>
      <c r="E22" s="8"/>
      <c r="F22" s="8"/>
    </row>
    <row r="23" spans="1:6" ht="18" customHeight="1" x14ac:dyDescent="0.35">
      <c r="A23" s="7"/>
      <c r="B23" s="8"/>
      <c r="C23" s="8"/>
      <c r="D23" s="8"/>
      <c r="E23" s="8"/>
      <c r="F23" s="8"/>
    </row>
    <row r="24" spans="1:6" ht="18" customHeight="1" x14ac:dyDescent="0.35">
      <c r="A24" s="7"/>
      <c r="B24" s="8"/>
      <c r="C24" s="8"/>
      <c r="D24" s="8"/>
      <c r="E24" s="8"/>
      <c r="F24" s="8"/>
    </row>
    <row r="25" spans="1:6" ht="18" customHeight="1" x14ac:dyDescent="0.35">
      <c r="A25" s="7"/>
      <c r="B25" s="8"/>
      <c r="C25" s="8"/>
      <c r="D25" s="8"/>
      <c r="E25" s="8"/>
      <c r="F25" s="8"/>
    </row>
    <row r="26" spans="1:6" ht="18" customHeight="1" x14ac:dyDescent="0.35">
      <c r="A26" s="13" t="s">
        <v>14</v>
      </c>
      <c r="B26" s="8"/>
      <c r="C26" s="8"/>
      <c r="D26" s="8"/>
      <c r="E26" s="8"/>
      <c r="F26" s="8"/>
    </row>
  </sheetData>
  <mergeCells count="4">
    <mergeCell ref="A5:A6"/>
    <mergeCell ref="B5:C5"/>
    <mergeCell ref="D5:E5"/>
    <mergeCell ref="F5:F6"/>
  </mergeCells>
  <phoneticPr fontId="1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4" zoomScaleNormal="100" workbookViewId="0">
      <selection activeCell="C21" sqref="C21"/>
    </sheetView>
  </sheetViews>
  <sheetFormatPr defaultColWidth="8.875" defaultRowHeight="15.75" x14ac:dyDescent="0.35"/>
  <cols>
    <col min="1" max="1" width="30.875" style="2" customWidth="1"/>
    <col min="2" max="3" width="19.875" style="2" customWidth="1"/>
    <col min="4" max="16384" width="8.875" style="2"/>
  </cols>
  <sheetData>
    <row r="1" spans="1:3" ht="30" x14ac:dyDescent="0.6">
      <c r="A1" s="9" t="s">
        <v>153</v>
      </c>
    </row>
    <row r="2" spans="1:3" ht="18.75" x14ac:dyDescent="0.4">
      <c r="A2" s="3" t="s">
        <v>1</v>
      </c>
    </row>
    <row r="3" spans="1:3" ht="18.75" x14ac:dyDescent="0.4">
      <c r="A3" s="3" t="s">
        <v>154</v>
      </c>
    </row>
    <row r="4" spans="1:3" ht="18.75" x14ac:dyDescent="0.4">
      <c r="C4" s="4" t="s">
        <v>129</v>
      </c>
    </row>
    <row r="5" spans="1:3" ht="22.5" customHeight="1" x14ac:dyDescent="0.35">
      <c r="A5" s="11" t="s">
        <v>146</v>
      </c>
      <c r="B5" s="11" t="s">
        <v>150</v>
      </c>
      <c r="C5" s="11" t="s">
        <v>155</v>
      </c>
    </row>
    <row r="6" spans="1:3" ht="18" customHeight="1" x14ac:dyDescent="0.35">
      <c r="A6" s="7" t="s">
        <v>156</v>
      </c>
      <c r="B6" s="8"/>
      <c r="C6" s="8"/>
    </row>
    <row r="7" spans="1:3" ht="18" customHeight="1" x14ac:dyDescent="0.35">
      <c r="A7" s="7"/>
      <c r="B7" s="8"/>
      <c r="C7" s="8"/>
    </row>
    <row r="8" spans="1:3" ht="18" customHeight="1" x14ac:dyDescent="0.35">
      <c r="A8" s="7"/>
      <c r="B8" s="8"/>
      <c r="C8" s="8"/>
    </row>
    <row r="9" spans="1:3" ht="18" customHeight="1" x14ac:dyDescent="0.35">
      <c r="A9" s="7"/>
      <c r="B9" s="8"/>
      <c r="C9" s="8"/>
    </row>
    <row r="10" spans="1:3" ht="18" customHeight="1" x14ac:dyDescent="0.35">
      <c r="A10" s="7"/>
      <c r="B10" s="8"/>
      <c r="C10" s="8"/>
    </row>
    <row r="11" spans="1:3" ht="18" customHeight="1" x14ac:dyDescent="0.35">
      <c r="A11" s="7"/>
      <c r="B11" s="8"/>
      <c r="C11" s="8"/>
    </row>
    <row r="12" spans="1:3" ht="18" customHeight="1" thickBot="1" x14ac:dyDescent="0.4">
      <c r="A12" s="19" t="s">
        <v>157</v>
      </c>
      <c r="B12" s="20"/>
      <c r="C12" s="20"/>
    </row>
    <row r="13" spans="1:3" ht="18" customHeight="1" thickTop="1" x14ac:dyDescent="0.35">
      <c r="A13" s="7" t="s">
        <v>158</v>
      </c>
      <c r="B13" s="8"/>
      <c r="C13" s="8"/>
    </row>
    <row r="14" spans="1:3" ht="18" customHeight="1" x14ac:dyDescent="0.35">
      <c r="A14" s="7" t="s">
        <v>159</v>
      </c>
      <c r="B14" s="8">
        <f>SUM(B15:B18)</f>
        <v>95052</v>
      </c>
      <c r="C14" s="8">
        <f>SUM(C15:C18)</f>
        <v>4247</v>
      </c>
    </row>
    <row r="15" spans="1:3" ht="18" customHeight="1" x14ac:dyDescent="0.35">
      <c r="A15" s="7" t="s">
        <v>160</v>
      </c>
      <c r="B15" s="8">
        <v>12818</v>
      </c>
      <c r="C15" s="8">
        <v>1252</v>
      </c>
    </row>
    <row r="16" spans="1:3" ht="18" customHeight="1" x14ac:dyDescent="0.35">
      <c r="A16" s="7" t="s">
        <v>161</v>
      </c>
      <c r="B16" s="8">
        <v>464</v>
      </c>
      <c r="C16" s="8">
        <v>170</v>
      </c>
    </row>
    <row r="17" spans="1:3" ht="18" customHeight="1" x14ac:dyDescent="0.35">
      <c r="A17" s="7" t="s">
        <v>162</v>
      </c>
      <c r="B17" s="8">
        <v>80666</v>
      </c>
      <c r="C17" s="8">
        <v>2718</v>
      </c>
    </row>
    <row r="18" spans="1:3" ht="18" customHeight="1" x14ac:dyDescent="0.35">
      <c r="A18" s="7" t="s">
        <v>163</v>
      </c>
      <c r="B18" s="8">
        <v>1104</v>
      </c>
      <c r="C18" s="8">
        <v>107</v>
      </c>
    </row>
    <row r="19" spans="1:3" ht="18" customHeight="1" x14ac:dyDescent="0.35">
      <c r="A19" s="7" t="s">
        <v>164</v>
      </c>
      <c r="B19" s="8">
        <f>SUM(B20)</f>
        <v>562</v>
      </c>
      <c r="C19" s="8">
        <f>SUM(C20)</f>
        <v>0</v>
      </c>
    </row>
    <row r="20" spans="1:3" ht="18" customHeight="1" x14ac:dyDescent="0.35">
      <c r="A20" s="7" t="s">
        <v>165</v>
      </c>
      <c r="B20" s="8">
        <v>562</v>
      </c>
      <c r="C20" s="8">
        <v>0</v>
      </c>
    </row>
    <row r="21" spans="1:3" ht="18" customHeight="1" thickBot="1" x14ac:dyDescent="0.4">
      <c r="A21" s="19" t="s">
        <v>157</v>
      </c>
      <c r="B21" s="20">
        <f>B14+B19</f>
        <v>95614</v>
      </c>
      <c r="C21" s="20">
        <f>C14+C19</f>
        <v>4247</v>
      </c>
    </row>
    <row r="22" spans="1:3" ht="18" customHeight="1" thickTop="1" x14ac:dyDescent="0.35">
      <c r="A22" s="13" t="s">
        <v>14</v>
      </c>
      <c r="B22" s="13">
        <f>B12+B21</f>
        <v>95614</v>
      </c>
      <c r="C22" s="13">
        <f>C12+C21</f>
        <v>4247</v>
      </c>
    </row>
  </sheetData>
  <phoneticPr fontId="1"/>
  <pageMargins left="0.39370078740157483" right="0.39370078740157483" top="0.39370078740157483" bottom="0.39370078740157483" header="0.19685039370078741" footer="0.19685039370078741"/>
  <headerFooter>
    <oddHeader>&amp;C&amp;D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7" sqref="A7"/>
    </sheetView>
  </sheetViews>
  <sheetFormatPr defaultColWidth="8.875" defaultRowHeight="15.75" x14ac:dyDescent="0.35"/>
  <cols>
    <col min="1" max="1" width="30.875" style="2" customWidth="1"/>
    <col min="2" max="3" width="19.875" style="2" customWidth="1"/>
    <col min="4" max="16384" width="8.875" style="2"/>
  </cols>
  <sheetData>
    <row r="1" spans="1:3" ht="30" x14ac:dyDescent="0.6">
      <c r="A1" s="9" t="s">
        <v>166</v>
      </c>
    </row>
    <row r="2" spans="1:3" ht="18.75" x14ac:dyDescent="0.4">
      <c r="A2" s="3" t="s">
        <v>1</v>
      </c>
    </row>
    <row r="3" spans="1:3" ht="18.75" x14ac:dyDescent="0.4">
      <c r="A3" s="3" t="s">
        <v>190</v>
      </c>
    </row>
    <row r="4" spans="1:3" ht="18.75" x14ac:dyDescent="0.4">
      <c r="C4" s="4" t="s">
        <v>129</v>
      </c>
    </row>
    <row r="5" spans="1:3" ht="22.5" customHeight="1" x14ac:dyDescent="0.35">
      <c r="A5" s="11" t="s">
        <v>146</v>
      </c>
      <c r="B5" s="11" t="s">
        <v>150</v>
      </c>
      <c r="C5" s="11" t="s">
        <v>155</v>
      </c>
    </row>
    <row r="6" spans="1:3" ht="18" customHeight="1" x14ac:dyDescent="0.35">
      <c r="A6" s="7" t="s">
        <v>156</v>
      </c>
      <c r="B6" s="8"/>
      <c r="C6" s="8"/>
    </row>
    <row r="7" spans="1:3" ht="18" customHeight="1" x14ac:dyDescent="0.35">
      <c r="A7" s="7"/>
      <c r="B7" s="8"/>
      <c r="C7" s="8"/>
    </row>
    <row r="8" spans="1:3" ht="18" customHeight="1" x14ac:dyDescent="0.35">
      <c r="A8" s="7"/>
      <c r="B8" s="8"/>
      <c r="C8" s="8"/>
    </row>
    <row r="9" spans="1:3" ht="18" customHeight="1" x14ac:dyDescent="0.35">
      <c r="A9" s="7"/>
      <c r="B9" s="8"/>
      <c r="C9" s="8"/>
    </row>
    <row r="10" spans="1:3" ht="18" customHeight="1" x14ac:dyDescent="0.35">
      <c r="A10" s="7"/>
      <c r="B10" s="8"/>
      <c r="C10" s="8"/>
    </row>
    <row r="11" spans="1:3" ht="18" customHeight="1" x14ac:dyDescent="0.35">
      <c r="A11" s="7"/>
      <c r="B11" s="8"/>
      <c r="C11" s="8"/>
    </row>
    <row r="12" spans="1:3" ht="18" customHeight="1" thickBot="1" x14ac:dyDescent="0.4">
      <c r="A12" s="19" t="s">
        <v>157</v>
      </c>
      <c r="B12" s="20">
        <f>SUM(B7:B11)</f>
        <v>0</v>
      </c>
      <c r="C12" s="20"/>
    </row>
    <row r="13" spans="1:3" ht="18" customHeight="1" thickTop="1" x14ac:dyDescent="0.35">
      <c r="A13" s="7" t="s">
        <v>158</v>
      </c>
      <c r="B13" s="8"/>
      <c r="C13" s="8"/>
    </row>
    <row r="14" spans="1:3" ht="18" customHeight="1" x14ac:dyDescent="0.35">
      <c r="A14" s="7" t="s">
        <v>159</v>
      </c>
      <c r="B14" s="8">
        <f>SUM(B15:B18)</f>
        <v>22796</v>
      </c>
      <c r="C14" s="8"/>
    </row>
    <row r="15" spans="1:3" ht="18" customHeight="1" x14ac:dyDescent="0.35">
      <c r="A15" s="7" t="s">
        <v>160</v>
      </c>
      <c r="B15" s="8">
        <v>9496</v>
      </c>
      <c r="C15" s="8"/>
    </row>
    <row r="16" spans="1:3" ht="18" customHeight="1" x14ac:dyDescent="0.35">
      <c r="A16" s="7" t="s">
        <v>161</v>
      </c>
      <c r="B16" s="8">
        <v>299</v>
      </c>
      <c r="C16" s="8"/>
    </row>
    <row r="17" spans="1:3" ht="18" customHeight="1" x14ac:dyDescent="0.35">
      <c r="A17" s="7" t="s">
        <v>162</v>
      </c>
      <c r="B17" s="8">
        <v>12270</v>
      </c>
      <c r="C17" s="8"/>
    </row>
    <row r="18" spans="1:3" ht="18" customHeight="1" x14ac:dyDescent="0.35">
      <c r="A18" s="7" t="s">
        <v>163</v>
      </c>
      <c r="B18" s="8">
        <v>731</v>
      </c>
      <c r="C18" s="8"/>
    </row>
    <row r="19" spans="1:3" ht="18" customHeight="1" x14ac:dyDescent="0.35">
      <c r="A19" s="7" t="s">
        <v>164</v>
      </c>
      <c r="B19" s="8">
        <f>B20+B21</f>
        <v>486</v>
      </c>
      <c r="C19" s="8"/>
    </row>
    <row r="20" spans="1:3" ht="18" customHeight="1" x14ac:dyDescent="0.35">
      <c r="A20" s="7" t="s">
        <v>191</v>
      </c>
      <c r="B20" s="8">
        <v>453</v>
      </c>
      <c r="C20" s="8"/>
    </row>
    <row r="21" spans="1:3" ht="18" customHeight="1" x14ac:dyDescent="0.35">
      <c r="A21" s="7" t="s">
        <v>167</v>
      </c>
      <c r="B21" s="8">
        <v>33</v>
      </c>
      <c r="C21" s="8"/>
    </row>
    <row r="22" spans="1:3" ht="18" customHeight="1" thickBot="1" x14ac:dyDescent="0.4">
      <c r="A22" s="19" t="s">
        <v>157</v>
      </c>
      <c r="B22" s="20">
        <f>B14+B19</f>
        <v>23282</v>
      </c>
      <c r="C22" s="20"/>
    </row>
    <row r="23" spans="1:3" ht="18" customHeight="1" thickTop="1" x14ac:dyDescent="0.35">
      <c r="A23" s="13" t="s">
        <v>14</v>
      </c>
      <c r="B23" s="13">
        <f>B12+B22</f>
        <v>23282</v>
      </c>
      <c r="C23" s="13"/>
    </row>
  </sheetData>
  <phoneticPr fontId="1"/>
  <pageMargins left="0.39370078740157483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sqref="A1:K1"/>
    </sheetView>
  </sheetViews>
  <sheetFormatPr defaultColWidth="8.875" defaultRowHeight="15.75" x14ac:dyDescent="0.35"/>
  <cols>
    <col min="1" max="1" width="20.875" style="22" customWidth="1"/>
    <col min="2" max="2" width="14.875" style="22" customWidth="1"/>
    <col min="3" max="3" width="16.875" style="22" customWidth="1"/>
    <col min="4" max="11" width="14.875" style="22" customWidth="1"/>
    <col min="12" max="16384" width="8.875" style="22"/>
  </cols>
  <sheetData>
    <row r="1" spans="1:11" ht="30" x14ac:dyDescent="0.35">
      <c r="A1" s="21" t="s">
        <v>168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.75" x14ac:dyDescent="0.4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 t="s">
        <v>2</v>
      </c>
    </row>
    <row r="3" spans="1:11" ht="18.75" x14ac:dyDescent="0.4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3"/>
      <c r="K3" s="24" t="s">
        <v>4</v>
      </c>
    </row>
    <row r="4" spans="1:11" ht="22.5" customHeight="1" x14ac:dyDescent="0.35">
      <c r="A4" s="25" t="s">
        <v>130</v>
      </c>
      <c r="B4" s="26" t="s">
        <v>169</v>
      </c>
      <c r="C4" s="27"/>
      <c r="D4" s="25" t="s">
        <v>170</v>
      </c>
      <c r="E4" s="28" t="s">
        <v>171</v>
      </c>
      <c r="F4" s="25" t="s">
        <v>172</v>
      </c>
      <c r="G4" s="28" t="s">
        <v>173</v>
      </c>
      <c r="H4" s="29" t="s">
        <v>174</v>
      </c>
      <c r="I4" s="30"/>
      <c r="J4" s="31"/>
      <c r="K4" s="25" t="s">
        <v>13</v>
      </c>
    </row>
    <row r="5" spans="1:11" ht="22.5" customHeight="1" x14ac:dyDescent="0.35">
      <c r="A5" s="25"/>
      <c r="B5" s="25"/>
      <c r="C5" s="32" t="s">
        <v>175</v>
      </c>
      <c r="D5" s="25"/>
      <c r="E5" s="25"/>
      <c r="F5" s="25"/>
      <c r="G5" s="25"/>
      <c r="H5" s="25"/>
      <c r="I5" s="33" t="s">
        <v>176</v>
      </c>
      <c r="J5" s="33" t="s">
        <v>177</v>
      </c>
      <c r="K5" s="25"/>
    </row>
    <row r="6" spans="1:11" ht="22.5" customHeight="1" x14ac:dyDescent="0.35">
      <c r="A6" s="34" t="s">
        <v>178</v>
      </c>
      <c r="B6" s="35">
        <v>2486846</v>
      </c>
      <c r="C6" s="36">
        <v>12903</v>
      </c>
      <c r="D6" s="35">
        <v>1056870</v>
      </c>
      <c r="E6" s="35">
        <v>196452</v>
      </c>
      <c r="F6" s="35">
        <v>141738</v>
      </c>
      <c r="G6" s="35">
        <v>181907</v>
      </c>
      <c r="H6" s="37"/>
      <c r="I6" s="37"/>
      <c r="J6" s="37"/>
      <c r="K6" s="35">
        <v>909880</v>
      </c>
    </row>
    <row r="7" spans="1:11" ht="22.5" customHeight="1" x14ac:dyDescent="0.35">
      <c r="A7" s="34" t="s">
        <v>179</v>
      </c>
      <c r="B7" s="35">
        <v>112540</v>
      </c>
      <c r="C7" s="38">
        <v>818</v>
      </c>
      <c r="D7" s="35">
        <v>112540</v>
      </c>
      <c r="E7" s="37"/>
      <c r="F7" s="37"/>
      <c r="G7" s="37"/>
      <c r="H7" s="37"/>
      <c r="I7" s="37"/>
      <c r="J7" s="37"/>
      <c r="K7" s="37"/>
    </row>
    <row r="8" spans="1:11" ht="22.5" customHeight="1" x14ac:dyDescent="0.35">
      <c r="A8" s="34" t="s">
        <v>180</v>
      </c>
      <c r="B8" s="37"/>
      <c r="C8" s="38"/>
      <c r="D8" s="37"/>
      <c r="E8" s="37"/>
      <c r="F8" s="37"/>
      <c r="G8" s="37"/>
      <c r="H8" s="37"/>
      <c r="I8" s="37"/>
      <c r="J8" s="37"/>
      <c r="K8" s="37"/>
    </row>
    <row r="9" spans="1:11" ht="22.5" customHeight="1" x14ac:dyDescent="0.35">
      <c r="A9" s="34" t="s">
        <v>181</v>
      </c>
      <c r="B9" s="37"/>
      <c r="C9" s="38"/>
      <c r="D9" s="37"/>
      <c r="E9" s="37"/>
      <c r="F9" s="37"/>
      <c r="G9" s="37"/>
      <c r="H9" s="37"/>
      <c r="I9" s="37"/>
      <c r="J9" s="37"/>
      <c r="K9" s="37"/>
    </row>
    <row r="10" spans="1:11" ht="22.5" customHeight="1" x14ac:dyDescent="0.35">
      <c r="A10" s="34" t="s">
        <v>182</v>
      </c>
      <c r="B10" s="35">
        <v>838763</v>
      </c>
      <c r="C10" s="36">
        <v>5542</v>
      </c>
      <c r="D10" s="35">
        <v>437071</v>
      </c>
      <c r="E10" s="35">
        <v>43600</v>
      </c>
      <c r="F10" s="37"/>
      <c r="G10" s="35">
        <v>27660</v>
      </c>
      <c r="H10" s="37"/>
      <c r="I10" s="37"/>
      <c r="J10" s="37"/>
      <c r="K10" s="35">
        <v>330432</v>
      </c>
    </row>
    <row r="11" spans="1:11" ht="22.5" customHeight="1" x14ac:dyDescent="0.35">
      <c r="A11" s="34" t="s">
        <v>183</v>
      </c>
      <c r="B11" s="35">
        <v>1248294</v>
      </c>
      <c r="C11" s="36">
        <v>2875</v>
      </c>
      <c r="D11" s="35">
        <v>220009</v>
      </c>
      <c r="E11" s="35">
        <v>152852</v>
      </c>
      <c r="F11" s="35">
        <v>141738</v>
      </c>
      <c r="G11" s="35">
        <v>154247</v>
      </c>
      <c r="H11" s="37"/>
      <c r="I11" s="37"/>
      <c r="J11" s="37"/>
      <c r="K11" s="35">
        <v>579448</v>
      </c>
    </row>
    <row r="12" spans="1:11" ht="22.5" customHeight="1" x14ac:dyDescent="0.35">
      <c r="A12" s="34" t="s">
        <v>184</v>
      </c>
      <c r="B12" s="35">
        <v>287249</v>
      </c>
      <c r="C12" s="36">
        <v>3668</v>
      </c>
      <c r="D12" s="35">
        <v>287249</v>
      </c>
      <c r="E12" s="37" t="s">
        <v>18</v>
      </c>
      <c r="F12" s="37"/>
      <c r="G12" s="37"/>
      <c r="H12" s="37"/>
      <c r="I12" s="37"/>
      <c r="J12" s="37"/>
      <c r="K12" s="37" t="s">
        <v>18</v>
      </c>
    </row>
    <row r="13" spans="1:11" ht="22.5" customHeight="1" x14ac:dyDescent="0.35">
      <c r="A13" s="34" t="s">
        <v>185</v>
      </c>
      <c r="B13" s="35">
        <v>3127828</v>
      </c>
      <c r="C13" s="38"/>
      <c r="D13" s="35">
        <v>2146889</v>
      </c>
      <c r="E13" s="35">
        <v>708002</v>
      </c>
      <c r="F13" s="35">
        <v>73749</v>
      </c>
      <c r="G13" s="35">
        <v>199189</v>
      </c>
      <c r="H13" s="37"/>
      <c r="I13" s="37"/>
      <c r="J13" s="37"/>
      <c r="K13" s="37"/>
    </row>
    <row r="14" spans="1:11" ht="22.5" customHeight="1" x14ac:dyDescent="0.35">
      <c r="A14" s="34" t="s">
        <v>186</v>
      </c>
      <c r="B14" s="35">
        <v>3062621</v>
      </c>
      <c r="C14" s="38"/>
      <c r="D14" s="35">
        <v>2081681</v>
      </c>
      <c r="E14" s="35">
        <v>708002</v>
      </c>
      <c r="F14" s="35">
        <v>73749</v>
      </c>
      <c r="G14" s="35">
        <v>199189</v>
      </c>
      <c r="H14" s="37"/>
      <c r="I14" s="37"/>
      <c r="J14" s="37"/>
      <c r="K14" s="37"/>
    </row>
    <row r="15" spans="1:11" ht="22.5" customHeight="1" x14ac:dyDescent="0.35">
      <c r="A15" s="34" t="s">
        <v>187</v>
      </c>
      <c r="B15" s="35">
        <v>65208</v>
      </c>
      <c r="C15" s="38"/>
      <c r="D15" s="35">
        <v>65208</v>
      </c>
      <c r="E15" s="37"/>
      <c r="F15" s="37"/>
      <c r="G15" s="37"/>
      <c r="H15" s="37"/>
      <c r="I15" s="37"/>
      <c r="J15" s="37"/>
      <c r="K15" s="37"/>
    </row>
    <row r="16" spans="1:11" ht="22.5" customHeight="1" x14ac:dyDescent="0.35">
      <c r="A16" s="34" t="s">
        <v>188</v>
      </c>
      <c r="B16" s="37"/>
      <c r="C16" s="38"/>
      <c r="D16" s="37"/>
      <c r="E16" s="37"/>
      <c r="F16" s="37"/>
      <c r="G16" s="37"/>
      <c r="H16" s="37"/>
      <c r="I16" s="37"/>
      <c r="J16" s="37"/>
      <c r="K16" s="37"/>
    </row>
    <row r="17" spans="1:11" ht="22.5" customHeight="1" x14ac:dyDescent="0.35">
      <c r="A17" s="34" t="s">
        <v>184</v>
      </c>
      <c r="B17" s="37"/>
      <c r="C17" s="38"/>
      <c r="D17" s="37"/>
      <c r="E17" s="37"/>
      <c r="F17" s="37"/>
      <c r="G17" s="37"/>
      <c r="H17" s="37"/>
      <c r="I17" s="37"/>
      <c r="J17" s="37"/>
      <c r="K17" s="37"/>
    </row>
    <row r="18" spans="1:11" ht="22.5" customHeight="1" x14ac:dyDescent="0.35">
      <c r="A18" s="34" t="s">
        <v>189</v>
      </c>
      <c r="B18" s="37"/>
      <c r="C18" s="38"/>
      <c r="D18" s="37"/>
      <c r="E18" s="37"/>
      <c r="F18" s="37"/>
      <c r="G18" s="37"/>
      <c r="H18" s="37"/>
      <c r="I18" s="37"/>
      <c r="J18" s="37"/>
      <c r="K18" s="37"/>
    </row>
    <row r="19" spans="1:11" ht="22.5" customHeight="1" x14ac:dyDescent="0.35">
      <c r="A19" s="39" t="s">
        <v>14</v>
      </c>
      <c r="B19" s="35">
        <v>5614675</v>
      </c>
      <c r="C19" s="36">
        <v>12903</v>
      </c>
      <c r="D19" s="35">
        <v>3203758</v>
      </c>
      <c r="E19" s="35">
        <v>904454</v>
      </c>
      <c r="F19" s="35">
        <v>215487</v>
      </c>
      <c r="G19" s="35">
        <v>381096</v>
      </c>
      <c r="H19" s="37"/>
      <c r="I19" s="37"/>
      <c r="J19" s="37"/>
      <c r="K19" s="35">
        <v>909880</v>
      </c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ColWidth="8.875" defaultRowHeight="15.75" x14ac:dyDescent="0.35"/>
  <cols>
    <col min="1" max="1" width="22.875" style="22" customWidth="1"/>
    <col min="2" max="9" width="12.875" style="22" customWidth="1"/>
    <col min="10" max="16384" width="8.875" style="22"/>
  </cols>
  <sheetData>
    <row r="1" spans="1:9" ht="30" x14ac:dyDescent="0.35">
      <c r="A1" s="21" t="s">
        <v>192</v>
      </c>
      <c r="B1" s="21"/>
      <c r="C1" s="21"/>
      <c r="D1" s="21"/>
      <c r="E1" s="21"/>
      <c r="F1" s="21"/>
      <c r="G1" s="21"/>
      <c r="H1" s="21"/>
      <c r="I1" s="21"/>
    </row>
    <row r="2" spans="1:9" ht="18.75" x14ac:dyDescent="0.4">
      <c r="A2" s="23" t="s">
        <v>1</v>
      </c>
      <c r="B2" s="23"/>
      <c r="C2" s="23"/>
      <c r="D2" s="23"/>
      <c r="E2" s="23"/>
      <c r="F2" s="23"/>
      <c r="G2" s="23"/>
      <c r="H2" s="23"/>
      <c r="I2" s="24" t="s">
        <v>2</v>
      </c>
    </row>
    <row r="3" spans="1:9" ht="18.75" x14ac:dyDescent="0.4">
      <c r="A3" s="23" t="s">
        <v>3</v>
      </c>
      <c r="B3" s="23"/>
      <c r="C3" s="23"/>
      <c r="D3" s="23"/>
      <c r="E3" s="23"/>
      <c r="F3" s="23"/>
      <c r="G3" s="23"/>
      <c r="H3" s="23"/>
      <c r="I3" s="24" t="s">
        <v>4</v>
      </c>
    </row>
    <row r="4" spans="1:9" ht="52.5" customHeight="1" x14ac:dyDescent="0.35">
      <c r="A4" s="32" t="s">
        <v>193</v>
      </c>
      <c r="B4" s="33" t="s">
        <v>194</v>
      </c>
      <c r="C4" s="40" t="s">
        <v>195</v>
      </c>
      <c r="D4" s="40" t="s">
        <v>196</v>
      </c>
      <c r="E4" s="40" t="s">
        <v>197</v>
      </c>
      <c r="F4" s="40" t="s">
        <v>198</v>
      </c>
      <c r="G4" s="40" t="s">
        <v>199</v>
      </c>
      <c r="H4" s="33" t="s">
        <v>200</v>
      </c>
      <c r="I4" s="40" t="s">
        <v>201</v>
      </c>
    </row>
    <row r="5" spans="1:9" ht="18" customHeight="1" x14ac:dyDescent="0.35">
      <c r="A5" s="36">
        <v>5614675</v>
      </c>
      <c r="B5" s="35">
        <v>4546919</v>
      </c>
      <c r="C5" s="35">
        <v>866660</v>
      </c>
      <c r="D5" s="35">
        <v>76201</v>
      </c>
      <c r="E5" s="37" t="s">
        <v>18</v>
      </c>
      <c r="F5" s="35">
        <v>19224</v>
      </c>
      <c r="G5" s="37"/>
      <c r="H5" s="35">
        <v>105671</v>
      </c>
      <c r="I5" s="41">
        <v>1.0850487477990599E-2</v>
      </c>
    </row>
  </sheetData>
  <mergeCells count="1">
    <mergeCell ref="A1:I1"/>
  </mergeCells>
  <phoneticPr fontId="1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